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895" activeTab="0"/>
  </bookViews>
  <sheets>
    <sheet name="Arkusz1" sheetId="1" r:id="rId1"/>
    <sheet name="Slalom2" sheetId="2" r:id="rId2"/>
    <sheet name="licz" sheetId="3" r:id="rId3"/>
  </sheets>
  <definedNames>
    <definedName name="_xlnm.Print_Area" localSheetId="0">'Arkusz1'!$A$1:$P$72</definedName>
  </definedNames>
  <calcPr fullCalcOnLoad="1"/>
</workbook>
</file>

<file path=xl/sharedStrings.xml><?xml version="1.0" encoding="utf-8"?>
<sst xmlns="http://schemas.openxmlformats.org/spreadsheetml/2006/main" count="830" uniqueCount="363">
  <si>
    <t>Sail</t>
  </si>
  <si>
    <t>number</t>
  </si>
  <si>
    <t>Surname</t>
  </si>
  <si>
    <t>Name</t>
  </si>
  <si>
    <t>Date</t>
  </si>
  <si>
    <t>birth</t>
  </si>
  <si>
    <t>Country</t>
  </si>
  <si>
    <t>Place in races</t>
  </si>
  <si>
    <t>Score</t>
  </si>
  <si>
    <t>W.</t>
  </si>
  <si>
    <t>Jr</t>
  </si>
  <si>
    <t>M.</t>
  </si>
  <si>
    <t>ISR-1</t>
  </si>
  <si>
    <t>Dagan</t>
  </si>
  <si>
    <t>Arnon</t>
  </si>
  <si>
    <t>ISRAEL</t>
  </si>
  <si>
    <t>GBR-83</t>
  </si>
  <si>
    <t>Williams</t>
  </si>
  <si>
    <t>Ross</t>
  </si>
  <si>
    <t>GREAT BRITAIN</t>
  </si>
  <si>
    <t>AUS-0</t>
  </si>
  <si>
    <t>Allen</t>
  </si>
  <si>
    <t>Steve</t>
  </si>
  <si>
    <t>AUSTRALIA</t>
  </si>
  <si>
    <t>ARG-3</t>
  </si>
  <si>
    <t>Costa Hoevel</t>
  </si>
  <si>
    <t>Gonzalo</t>
  </si>
  <si>
    <t>ARGENTINA</t>
  </si>
  <si>
    <t>POL-16</t>
  </si>
  <si>
    <t>Polanowski</t>
  </si>
  <si>
    <t>Michał</t>
  </si>
  <si>
    <t>POLAND</t>
  </si>
  <si>
    <t>ITA-456</t>
  </si>
  <si>
    <t>Menegatti</t>
  </si>
  <si>
    <t>Alberto</t>
  </si>
  <si>
    <t>ITALY</t>
  </si>
  <si>
    <t>BRA-999</t>
  </si>
  <si>
    <t>Schurmann</t>
  </si>
  <si>
    <t>Wilhelm</t>
  </si>
  <si>
    <t>BRAZIL</t>
  </si>
  <si>
    <t>POL-10</t>
  </si>
  <si>
    <t>Brzozowski</t>
  </si>
  <si>
    <t>Wojciech</t>
  </si>
  <si>
    <t>POL-13</t>
  </si>
  <si>
    <t>Guzdek</t>
  </si>
  <si>
    <t>Jakub</t>
  </si>
  <si>
    <t>K-89</t>
  </si>
  <si>
    <t>Swift</t>
  </si>
  <si>
    <t>Robby</t>
  </si>
  <si>
    <t>BRA-50</t>
  </si>
  <si>
    <t>Browne</t>
  </si>
  <si>
    <t>Gabriel</t>
  </si>
  <si>
    <t>POL-11</t>
  </si>
  <si>
    <t>Hlavaty</t>
  </si>
  <si>
    <t>Paweł</t>
  </si>
  <si>
    <t>NED-2</t>
  </si>
  <si>
    <t>van Rysselberge</t>
  </si>
  <si>
    <t>Adrian</t>
  </si>
  <si>
    <t>NETHERLANDS</t>
  </si>
  <si>
    <t>ITA-1</t>
  </si>
  <si>
    <t>Cucchi</t>
  </si>
  <si>
    <t>Andrea</t>
  </si>
  <si>
    <t>NED-51</t>
  </si>
  <si>
    <t>Doppenberg</t>
  </si>
  <si>
    <t>Dirk</t>
  </si>
  <si>
    <t>POL-127</t>
  </si>
  <si>
    <t>Miarczyński</t>
  </si>
  <si>
    <t>Jarosław</t>
  </si>
  <si>
    <t>POL-239</t>
  </si>
  <si>
    <t>Siemiński</t>
  </si>
  <si>
    <t>Przemysław</t>
  </si>
  <si>
    <t>POL-23</t>
  </si>
  <si>
    <t>Rutkowski</t>
  </si>
  <si>
    <t>Maciej</t>
  </si>
  <si>
    <t>LTU-13</t>
  </si>
  <si>
    <t>Gresevicius</t>
  </si>
  <si>
    <t>Mantas</t>
  </si>
  <si>
    <t>LITHUANIA</t>
  </si>
  <si>
    <t>POL-320</t>
  </si>
  <si>
    <t>Konieczny</t>
  </si>
  <si>
    <t>Łukasz</t>
  </si>
  <si>
    <t>CRO-7</t>
  </si>
  <si>
    <t>Biljman</t>
  </si>
  <si>
    <t>Oliver</t>
  </si>
  <si>
    <t>CROATIA</t>
  </si>
  <si>
    <t>FRA-730</t>
  </si>
  <si>
    <t>Yoann</t>
  </si>
  <si>
    <t>Fleury</t>
  </si>
  <si>
    <t>FRANCE</t>
  </si>
  <si>
    <t>ITA-415</t>
  </si>
  <si>
    <t>Begalli</t>
  </si>
  <si>
    <t>Marco</t>
  </si>
  <si>
    <t>AUS-120</t>
  </si>
  <si>
    <t>O'Brien</t>
  </si>
  <si>
    <t>Sean</t>
  </si>
  <si>
    <t>POL-40</t>
  </si>
  <si>
    <t>Pikul</t>
  </si>
  <si>
    <t>Ryszard</t>
  </si>
  <si>
    <t>LTU-76</t>
  </si>
  <si>
    <t>Gediminas</t>
  </si>
  <si>
    <t>POL-243</t>
  </si>
  <si>
    <t>Aftowicz</t>
  </si>
  <si>
    <t>GER-3333</t>
  </si>
  <si>
    <t>Draschner</t>
  </si>
  <si>
    <t>Wolfgang</t>
  </si>
  <si>
    <t>GERMANY</t>
  </si>
  <si>
    <t>POL-0</t>
  </si>
  <si>
    <t>Pawlak</t>
  </si>
  <si>
    <t>Piotr</t>
  </si>
  <si>
    <t>POL-177</t>
  </si>
  <si>
    <t>Radecki</t>
  </si>
  <si>
    <t>Rafał</t>
  </si>
  <si>
    <t>UKR-14</t>
  </si>
  <si>
    <t>Seredkin</t>
  </si>
  <si>
    <t>Oleksandr</t>
  </si>
  <si>
    <t>UKRAINE</t>
  </si>
  <si>
    <t>POL-508</t>
  </si>
  <si>
    <t>Wróż</t>
  </si>
  <si>
    <t>Jacek</t>
  </si>
  <si>
    <t>POL-505</t>
  </si>
  <si>
    <t>Ożóg</t>
  </si>
  <si>
    <t>Andrzej</t>
  </si>
  <si>
    <t xml:space="preserve"> OCS</t>
  </si>
  <si>
    <t>POL-25</t>
  </si>
  <si>
    <t>Mokrzycki</t>
  </si>
  <si>
    <t>Hubert</t>
  </si>
  <si>
    <t>POL-192</t>
  </si>
  <si>
    <t>Pietrasik</t>
  </si>
  <si>
    <t xml:space="preserve"> DNS</t>
  </si>
  <si>
    <t>POL-739</t>
  </si>
  <si>
    <t>Hronowski</t>
  </si>
  <si>
    <t>Patryk</t>
  </si>
  <si>
    <t>Toth</t>
  </si>
  <si>
    <t>Martih</t>
  </si>
  <si>
    <t>CZECH REPUBLIC</t>
  </si>
  <si>
    <t>LTU-11</t>
  </si>
  <si>
    <t>Liutkus</t>
  </si>
  <si>
    <t>Giedrius</t>
  </si>
  <si>
    <t>POL-259</t>
  </si>
  <si>
    <t>Grzymski</t>
  </si>
  <si>
    <t>UKR-15</t>
  </si>
  <si>
    <t>Iwaskiw</t>
  </si>
  <si>
    <t>Igor</t>
  </si>
  <si>
    <t>Divis</t>
  </si>
  <si>
    <t>Ivo</t>
  </si>
  <si>
    <t>LTU-99</t>
  </si>
  <si>
    <t>Dyburis</t>
  </si>
  <si>
    <t>POL-4</t>
  </si>
  <si>
    <t>Marta</t>
  </si>
  <si>
    <t>BEL-6</t>
  </si>
  <si>
    <t>Jeffrey</t>
  </si>
  <si>
    <t>Van Hoe</t>
  </si>
  <si>
    <t>BELGIUM</t>
  </si>
  <si>
    <t xml:space="preserve"> DNF</t>
  </si>
  <si>
    <t>ESP-71</t>
  </si>
  <si>
    <t>Martinez Del Carro</t>
  </si>
  <si>
    <t>Fernando Delgado</t>
  </si>
  <si>
    <t>SPAIN</t>
  </si>
  <si>
    <t>LTU-32</t>
  </si>
  <si>
    <t>Gradauskas</t>
  </si>
  <si>
    <t>Robertas</t>
  </si>
  <si>
    <t>LTU-646</t>
  </si>
  <si>
    <t>Kriukelis</t>
  </si>
  <si>
    <t>Mindaugas</t>
  </si>
  <si>
    <t>LTU-789</t>
  </si>
  <si>
    <t>Moliusis</t>
  </si>
  <si>
    <t>Arvydas</t>
  </si>
  <si>
    <t>POL-1</t>
  </si>
  <si>
    <t>Leszek</t>
  </si>
  <si>
    <t>POL-101</t>
  </si>
  <si>
    <t>Klepacka</t>
  </si>
  <si>
    <t>Zofia</t>
  </si>
  <si>
    <t>POL-21</t>
  </si>
  <si>
    <t>Kłopocińska</t>
  </si>
  <si>
    <t>Katarzyna</t>
  </si>
  <si>
    <t>POL-252</t>
  </si>
  <si>
    <t>Ołdak</t>
  </si>
  <si>
    <t>Artur</t>
  </si>
  <si>
    <t>POL-34</t>
  </si>
  <si>
    <t>Staniszewski</t>
  </si>
  <si>
    <t>Szymon</t>
  </si>
  <si>
    <t>POL-42</t>
  </si>
  <si>
    <t>Postół</t>
  </si>
  <si>
    <t>POL-45</t>
  </si>
  <si>
    <t>Łuczyńska</t>
  </si>
  <si>
    <t>Natalia</t>
  </si>
  <si>
    <t>POL-48</t>
  </si>
  <si>
    <t>Mroczyński</t>
  </si>
  <si>
    <t>POL-550</t>
  </si>
  <si>
    <t>Szekiełda</t>
  </si>
  <si>
    <t>POL-555</t>
  </si>
  <si>
    <t>Korczycki</t>
  </si>
  <si>
    <t>Filip</t>
  </si>
  <si>
    <t>POL-60</t>
  </si>
  <si>
    <t>Kuźniarski</t>
  </si>
  <si>
    <t>POL-67</t>
  </si>
  <si>
    <t>Łopatnik</t>
  </si>
  <si>
    <t>POR-5</t>
  </si>
  <si>
    <t>Martinho</t>
  </si>
  <si>
    <t>Miguel</t>
  </si>
  <si>
    <t>PORTUGAL</t>
  </si>
  <si>
    <t>SVK-1</t>
  </si>
  <si>
    <t>Divihec</t>
  </si>
  <si>
    <t>Brahislav</t>
  </si>
  <si>
    <t>SLOVAKIA</t>
  </si>
  <si>
    <t>UKR-38</t>
  </si>
  <si>
    <t>Gusyev</t>
  </si>
  <si>
    <t>UKR-91</t>
  </si>
  <si>
    <t>Salamatin</t>
  </si>
  <si>
    <t>Taras</t>
  </si>
  <si>
    <t>AUT-84</t>
  </si>
  <si>
    <t>Pfaffenbichler</t>
  </si>
  <si>
    <t>Peter</t>
  </si>
  <si>
    <t>AUSTRIA</t>
  </si>
  <si>
    <t>POL-1381</t>
  </si>
  <si>
    <t>Rudzińska</t>
  </si>
  <si>
    <t>Józefina</t>
  </si>
  <si>
    <t>POL-156</t>
  </si>
  <si>
    <t>Szymajda</t>
  </si>
  <si>
    <t>POL-44</t>
  </si>
  <si>
    <t>Bazyli</t>
  </si>
  <si>
    <t>POL-700</t>
  </si>
  <si>
    <t>Grzegorczyk</t>
  </si>
  <si>
    <t>Robert</t>
  </si>
  <si>
    <t>POL-19</t>
  </si>
  <si>
    <t>Agnieszka</t>
  </si>
  <si>
    <t>1</t>
  </si>
  <si>
    <t xml:space="preserve"> 1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</si>
  <si>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</si>
  <si>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</si>
  <si>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</si>
  <si>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</si>
  <si>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</si>
  <si>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</si>
  <si>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</si>
  <si>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</si>
  <si>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</si>
  <si>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</si>
  <si>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</si>
  <si>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</si>
  <si>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</si>
  <si>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</si>
  <si>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</si>
  <si>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2</t>
  </si>
  <si>
    <t xml:space="preserve"> 18</t>
  </si>
  <si>
    <t>3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</si>
  <si>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</si>
  <si>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</si>
  <si>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</si>
  <si>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</si>
  <si>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</si>
  <si>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>24</t>
  </si>
  <si>
    <t>25</t>
  </si>
  <si>
    <t>26</t>
  </si>
  <si>
    <t>27</t>
  </si>
  <si>
    <t>4</t>
  </si>
  <si>
    <t>28</t>
  </si>
  <si>
    <t>29</t>
  </si>
  <si>
    <t>30</t>
  </si>
  <si>
    <t>59</t>
  </si>
  <si>
    <t xml:space="preserve"> 31</t>
  </si>
  <si>
    <t>32</t>
  </si>
  <si>
    <t>5</t>
  </si>
  <si>
    <t>6</t>
  </si>
  <si>
    <t>CZE-7</t>
  </si>
  <si>
    <t xml:space="preserve"> 39</t>
  </si>
  <si>
    <t>7</t>
  </si>
  <si>
    <t>CZE-12</t>
  </si>
  <si>
    <t>41</t>
  </si>
  <si>
    <t>8</t>
  </si>
  <si>
    <t>9</t>
  </si>
  <si>
    <t>10</t>
  </si>
  <si>
    <t>11</t>
  </si>
  <si>
    <t>12</t>
  </si>
  <si>
    <t>13</t>
  </si>
  <si>
    <t>14</t>
  </si>
  <si>
    <t>15</t>
  </si>
  <si>
    <t xml:space="preserve"> 26</t>
  </si>
  <si>
    <t xml:space="preserve"> 28</t>
  </si>
  <si>
    <t xml:space="preserve"> 29</t>
  </si>
  <si>
    <t xml:space="preserve"> 24</t>
  </si>
  <si>
    <t xml:space="preserve"> 25</t>
  </si>
  <si>
    <t xml:space="preserve"> 27</t>
  </si>
  <si>
    <t xml:space="preserve"> 30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</si>
  <si>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</si>
  <si>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</si>
  <si>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</si>
  <si>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</si>
  <si>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</si>
  <si>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</si>
  <si>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</si>
  <si>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40</t>
  </si>
  <si>
    <t xml:space="preserve"> 41</t>
  </si>
  <si>
    <t>DNF</t>
  </si>
  <si>
    <t>16</t>
  </si>
  <si>
    <t>17</t>
  </si>
  <si>
    <t>18</t>
  </si>
  <si>
    <t>19</t>
  </si>
  <si>
    <t>20</t>
  </si>
  <si>
    <t>21</t>
  </si>
  <si>
    <t>22</t>
  </si>
  <si>
    <t>23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</si>
  <si>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</si>
  <si>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</si>
  <si>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</si>
  <si>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</si>
  <si>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</si>
  <si>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</si>
  <si>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</si>
  <si>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</si>
  <si>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</si>
  <si>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</si>
  <si>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</si>
  <si>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</si>
  <si>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47</t>
  </si>
  <si>
    <t>48</t>
  </si>
  <si>
    <t>49</t>
  </si>
  <si>
    <t>50</t>
  </si>
  <si>
    <t>52</t>
  </si>
  <si>
    <t>53</t>
  </si>
  <si>
    <t>Pl.</t>
  </si>
  <si>
    <t>OCS</t>
  </si>
  <si>
    <t>DNS</t>
  </si>
  <si>
    <t>51</t>
  </si>
  <si>
    <t>45</t>
  </si>
  <si>
    <t>46</t>
  </si>
  <si>
    <t>54</t>
  </si>
  <si>
    <t>1a</t>
  </si>
  <si>
    <t>2a</t>
  </si>
  <si>
    <t>3a</t>
  </si>
  <si>
    <t>*31</t>
  </si>
  <si>
    <t>*3</t>
  </si>
  <si>
    <t>*7</t>
  </si>
  <si>
    <t>*4</t>
  </si>
  <si>
    <t>*8</t>
  </si>
  <si>
    <t>*6</t>
  </si>
  <si>
    <t xml:space="preserve"> *DNF</t>
  </si>
  <si>
    <t>*71</t>
  </si>
  <si>
    <t>*23</t>
  </si>
  <si>
    <t>*12</t>
  </si>
  <si>
    <t>*DNF</t>
  </si>
  <si>
    <t>*14</t>
  </si>
  <si>
    <t>*20</t>
  </si>
  <si>
    <t>*16</t>
  </si>
  <si>
    <t>*17</t>
  </si>
  <si>
    <t xml:space="preserve"> *OCS</t>
  </si>
  <si>
    <t>*35,5</t>
  </si>
  <si>
    <t>*21</t>
  </si>
  <si>
    <t>*22</t>
  </si>
  <si>
    <t xml:space="preserve"> *DNS</t>
  </si>
  <si>
    <t>*26</t>
  </si>
  <si>
    <t>*25</t>
  </si>
  <si>
    <t>*39</t>
  </si>
  <si>
    <t>*32</t>
  </si>
  <si>
    <t>*37</t>
  </si>
  <si>
    <t>*33</t>
  </si>
  <si>
    <t>*36</t>
  </si>
  <si>
    <t>*43</t>
  </si>
  <si>
    <t>*41</t>
  </si>
  <si>
    <t>56</t>
  </si>
  <si>
    <t>57</t>
  </si>
  <si>
    <t>58</t>
  </si>
  <si>
    <t>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</si>
</sst>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2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49" fontId="2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49" fontId="2" fillId="0" borderId="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"/>
  <sheetViews>
    <sheetView tabSelected="1" workbookViewId="0" topLeftCell="A1">
      <selection activeCell="N70" sqref="N70"/>
    </sheetView>
  </sheetViews>
  <sheetFormatPr defaultColWidth="9.140625" defaultRowHeight="12.75"/>
  <cols>
    <col min="1" max="1" width="3.00390625" style="11" bestFit="1" customWidth="1"/>
    <col min="2" max="2" width="9.28125" style="11" bestFit="1" customWidth="1"/>
    <col min="3" max="3" width="15.57421875" style="11" bestFit="1" customWidth="1"/>
    <col min="4" max="4" width="15.8515625" style="11" bestFit="1" customWidth="1"/>
    <col min="5" max="5" width="4.7109375" style="12" bestFit="1" customWidth="1"/>
    <col min="6" max="6" width="16.28125" style="11" bestFit="1" customWidth="1"/>
    <col min="7" max="7" width="5.8515625" style="12" bestFit="1" customWidth="1"/>
    <col min="8" max="8" width="4.421875" style="15" hidden="1" customWidth="1"/>
    <col min="9" max="9" width="5.7109375" style="12" bestFit="1" customWidth="1"/>
    <col min="10" max="10" width="4.421875" style="15" hidden="1" customWidth="1"/>
    <col min="11" max="11" width="5.28125" style="12" bestFit="1" customWidth="1"/>
    <col min="12" max="12" width="4.421875" style="15" hidden="1" customWidth="1"/>
    <col min="13" max="13" width="5.57421875" style="13" bestFit="1" customWidth="1"/>
    <col min="14" max="16" width="3.00390625" style="11" bestFit="1" customWidth="1"/>
    <col min="17" max="18" width="3.7109375" style="6" bestFit="1" customWidth="1"/>
    <col min="19" max="30" width="9.140625" style="6" customWidth="1"/>
    <col min="31" max="31" width="9.7109375" style="6" bestFit="1" customWidth="1"/>
    <col min="32" max="16384" width="9.140625" style="6" customWidth="1"/>
  </cols>
  <sheetData>
    <row r="1" spans="1:18" ht="12">
      <c r="A1" s="3" t="s">
        <v>320</v>
      </c>
      <c r="B1" s="3" t="s">
        <v>0</v>
      </c>
      <c r="C1" s="3" t="s">
        <v>2</v>
      </c>
      <c r="D1" s="3" t="s">
        <v>3</v>
      </c>
      <c r="E1" s="17" t="s">
        <v>4</v>
      </c>
      <c r="F1" s="3" t="s">
        <v>6</v>
      </c>
      <c r="G1" s="19" t="s">
        <v>7</v>
      </c>
      <c r="H1" s="19"/>
      <c r="I1" s="19"/>
      <c r="J1" s="20"/>
      <c r="K1" s="20"/>
      <c r="L1" s="20"/>
      <c r="M1" s="5" t="s">
        <v>8</v>
      </c>
      <c r="N1" s="3" t="s">
        <v>9</v>
      </c>
      <c r="O1" s="3" t="s">
        <v>10</v>
      </c>
      <c r="P1" s="3" t="s">
        <v>11</v>
      </c>
      <c r="Q1" s="6" t="s">
        <v>10</v>
      </c>
      <c r="R1" s="6" t="s">
        <v>362</v>
      </c>
    </row>
    <row r="2" spans="1:38" ht="12">
      <c r="A2" s="7"/>
      <c r="B2" s="7" t="s">
        <v>1</v>
      </c>
      <c r="C2" s="7"/>
      <c r="D2" s="7"/>
      <c r="E2" s="18" t="s">
        <v>5</v>
      </c>
      <c r="F2" s="7"/>
      <c r="G2" s="4" t="s">
        <v>226</v>
      </c>
      <c r="H2" s="14" t="s">
        <v>327</v>
      </c>
      <c r="I2" s="4">
        <v>2</v>
      </c>
      <c r="J2" s="14" t="s">
        <v>328</v>
      </c>
      <c r="K2" s="4">
        <v>3</v>
      </c>
      <c r="L2" s="14" t="s">
        <v>329</v>
      </c>
      <c r="M2" s="8"/>
      <c r="N2" s="7"/>
      <c r="O2" s="7"/>
      <c r="P2" s="7"/>
      <c r="AE2" s="9"/>
      <c r="AF2" s="9"/>
      <c r="AL2" s="6">
        <v>1</v>
      </c>
    </row>
    <row r="3" spans="1:39" ht="12">
      <c r="A3" s="10" t="s">
        <v>226</v>
      </c>
      <c r="B3" s="10" t="s">
        <v>12</v>
      </c>
      <c r="C3" s="10" t="s">
        <v>13</v>
      </c>
      <c r="D3" s="10" t="s">
        <v>14</v>
      </c>
      <c r="E3" s="4">
        <v>77</v>
      </c>
      <c r="F3" s="10" t="s">
        <v>15</v>
      </c>
      <c r="G3" s="4">
        <v>1</v>
      </c>
      <c r="H3" s="14">
        <v>0.7</v>
      </c>
      <c r="I3" s="4" t="s">
        <v>335</v>
      </c>
      <c r="J3" s="14" t="str">
        <f>I3</f>
        <v>*6</v>
      </c>
      <c r="K3" s="4">
        <v>1</v>
      </c>
      <c r="L3" s="14">
        <v>0.7</v>
      </c>
      <c r="M3" s="16">
        <f aca="true" t="shared" si="0" ref="M3:M34">SUM(H3,J3,L3)</f>
        <v>1.4</v>
      </c>
      <c r="N3" s="10"/>
      <c r="O3" s="10"/>
      <c r="P3" s="10"/>
      <c r="Q3" s="6" t="str">
        <f>IF(E3&gt;87,"Jr","no")</f>
        <v>no</v>
      </c>
      <c r="R3" s="6" t="str">
        <f>IF(E3&lt;72,"M","no")</f>
        <v>no</v>
      </c>
      <c r="AL3" s="6">
        <v>1</v>
      </c>
      <c r="AM3" s="6">
        <v>0.7</v>
      </c>
    </row>
    <row r="4" spans="1:39" ht="12">
      <c r="A4" s="10" t="s">
        <v>243</v>
      </c>
      <c r="B4" s="10" t="s">
        <v>16</v>
      </c>
      <c r="C4" s="10" t="s">
        <v>17</v>
      </c>
      <c r="D4" s="10" t="s">
        <v>18</v>
      </c>
      <c r="E4" s="4">
        <v>80</v>
      </c>
      <c r="F4" s="10" t="s">
        <v>19</v>
      </c>
      <c r="G4" s="4">
        <v>2</v>
      </c>
      <c r="H4" s="14">
        <f aca="true" t="shared" si="1" ref="H4:H11">G4</f>
        <v>2</v>
      </c>
      <c r="I4" s="4" t="s">
        <v>333</v>
      </c>
      <c r="J4" s="14" t="str">
        <f>I4</f>
        <v>*4</v>
      </c>
      <c r="K4" s="4">
        <v>2</v>
      </c>
      <c r="L4" s="14">
        <v>2</v>
      </c>
      <c r="M4" s="16">
        <f t="shared" si="0"/>
        <v>4</v>
      </c>
      <c r="N4" s="10"/>
      <c r="O4" s="10"/>
      <c r="P4" s="10"/>
      <c r="Q4" s="6" t="str">
        <f aca="true" t="shared" si="2" ref="Q4:Q67">IF(E4&gt;87,"Jr","no")</f>
        <v>no</v>
      </c>
      <c r="R4" s="6" t="str">
        <f aca="true" t="shared" si="3" ref="R4:R67">IF(E4&lt;72,"M","no")</f>
        <v>no</v>
      </c>
      <c r="AL4" s="6" t="s">
        <v>293</v>
      </c>
      <c r="AM4" s="6">
        <v>71</v>
      </c>
    </row>
    <row r="5" spans="1:39" ht="12">
      <c r="A5" s="10" t="s">
        <v>245</v>
      </c>
      <c r="B5" s="10" t="s">
        <v>20</v>
      </c>
      <c r="C5" s="10" t="s">
        <v>21</v>
      </c>
      <c r="D5" s="10" t="s">
        <v>22</v>
      </c>
      <c r="E5" s="4">
        <v>73</v>
      </c>
      <c r="F5" s="10" t="s">
        <v>23</v>
      </c>
      <c r="G5" s="4" t="s">
        <v>331</v>
      </c>
      <c r="H5" s="14" t="str">
        <f t="shared" si="1"/>
        <v>*3</v>
      </c>
      <c r="I5" s="4">
        <v>2</v>
      </c>
      <c r="J5" s="14">
        <f>I5</f>
        <v>2</v>
      </c>
      <c r="K5" s="4">
        <v>3</v>
      </c>
      <c r="L5" s="14">
        <v>3</v>
      </c>
      <c r="M5" s="16">
        <f t="shared" si="0"/>
        <v>5</v>
      </c>
      <c r="N5" s="10"/>
      <c r="O5" s="10"/>
      <c r="P5" s="10"/>
      <c r="Q5" s="6" t="str">
        <f t="shared" si="2"/>
        <v>no</v>
      </c>
      <c r="R5" s="6" t="str">
        <f t="shared" si="3"/>
        <v>no</v>
      </c>
      <c r="AL5" s="6" t="s">
        <v>322</v>
      </c>
      <c r="AM5" s="6">
        <v>35.5</v>
      </c>
    </row>
    <row r="6" spans="1:39" ht="12">
      <c r="A6" s="10" t="s">
        <v>255</v>
      </c>
      <c r="B6" s="10" t="s">
        <v>40</v>
      </c>
      <c r="C6" s="10" t="s">
        <v>41</v>
      </c>
      <c r="D6" s="10" t="s">
        <v>42</v>
      </c>
      <c r="E6" s="4">
        <v>76</v>
      </c>
      <c r="F6" s="10" t="s">
        <v>31</v>
      </c>
      <c r="G6" s="4">
        <v>8</v>
      </c>
      <c r="H6" s="14">
        <f t="shared" si="1"/>
        <v>8</v>
      </c>
      <c r="I6" s="4">
        <v>1</v>
      </c>
      <c r="J6" s="14">
        <v>0.7</v>
      </c>
      <c r="K6" s="4" t="s">
        <v>330</v>
      </c>
      <c r="L6" s="14" t="s">
        <v>330</v>
      </c>
      <c r="M6" s="16">
        <f t="shared" si="0"/>
        <v>8.7</v>
      </c>
      <c r="N6" s="10"/>
      <c r="O6" s="10"/>
      <c r="P6" s="10"/>
      <c r="Q6" s="6" t="str">
        <f t="shared" si="2"/>
        <v>no</v>
      </c>
      <c r="R6" s="6" t="str">
        <f t="shared" si="3"/>
        <v>no</v>
      </c>
      <c r="AL6" s="6" t="s">
        <v>321</v>
      </c>
      <c r="AM6" s="6">
        <v>35.5</v>
      </c>
    </row>
    <row r="7" spans="1:18" ht="12">
      <c r="A7" s="10" t="s">
        <v>262</v>
      </c>
      <c r="B7" s="10" t="s">
        <v>36</v>
      </c>
      <c r="C7" s="10" t="s">
        <v>37</v>
      </c>
      <c r="D7" s="10" t="s">
        <v>38</v>
      </c>
      <c r="E7" s="4">
        <v>76</v>
      </c>
      <c r="F7" s="10" t="s">
        <v>39</v>
      </c>
      <c r="G7" s="4" t="s">
        <v>332</v>
      </c>
      <c r="H7" s="14" t="str">
        <f t="shared" si="1"/>
        <v>*7</v>
      </c>
      <c r="I7" s="4">
        <v>3</v>
      </c>
      <c r="J7" s="14">
        <f aca="true" t="shared" si="4" ref="J7:J16">I7</f>
        <v>3</v>
      </c>
      <c r="K7" s="4">
        <v>6</v>
      </c>
      <c r="L7" s="14">
        <v>6</v>
      </c>
      <c r="M7" s="16">
        <f t="shared" si="0"/>
        <v>9</v>
      </c>
      <c r="N7" s="10"/>
      <c r="O7" s="10"/>
      <c r="P7" s="10"/>
      <c r="Q7" s="6" t="str">
        <f t="shared" si="2"/>
        <v>no</v>
      </c>
      <c r="R7" s="6" t="str">
        <f t="shared" si="3"/>
        <v>no</v>
      </c>
    </row>
    <row r="8" spans="1:18" ht="12">
      <c r="A8" s="10" t="s">
        <v>263</v>
      </c>
      <c r="B8" s="10" t="s">
        <v>24</v>
      </c>
      <c r="C8" s="10" t="s">
        <v>25</v>
      </c>
      <c r="D8" s="10" t="s">
        <v>26</v>
      </c>
      <c r="E8" s="4">
        <v>80</v>
      </c>
      <c r="F8" s="10" t="s">
        <v>27</v>
      </c>
      <c r="G8" s="4">
        <v>4</v>
      </c>
      <c r="H8" s="14">
        <f t="shared" si="1"/>
        <v>4</v>
      </c>
      <c r="I8" s="4">
        <v>5</v>
      </c>
      <c r="J8" s="14">
        <f t="shared" si="4"/>
        <v>5</v>
      </c>
      <c r="K8" s="4" t="s">
        <v>334</v>
      </c>
      <c r="L8" s="14" t="str">
        <f>K8</f>
        <v>*8</v>
      </c>
      <c r="M8" s="16">
        <f t="shared" si="0"/>
        <v>9</v>
      </c>
      <c r="N8" s="10"/>
      <c r="O8" s="10"/>
      <c r="P8" s="10"/>
      <c r="Q8" s="6" t="str">
        <f t="shared" si="2"/>
        <v>no</v>
      </c>
      <c r="R8" s="6" t="str">
        <f t="shared" si="3"/>
        <v>no</v>
      </c>
    </row>
    <row r="9" spans="1:18" ht="12">
      <c r="A9" s="10" t="s">
        <v>266</v>
      </c>
      <c r="B9" s="10" t="s">
        <v>28</v>
      </c>
      <c r="C9" s="10" t="s">
        <v>29</v>
      </c>
      <c r="D9" s="10" t="s">
        <v>30</v>
      </c>
      <c r="E9" s="4">
        <v>83</v>
      </c>
      <c r="F9" s="10" t="s">
        <v>31</v>
      </c>
      <c r="G9" s="4">
        <v>5</v>
      </c>
      <c r="H9" s="14">
        <f t="shared" si="1"/>
        <v>5</v>
      </c>
      <c r="I9" s="4" t="s">
        <v>343</v>
      </c>
      <c r="J9" s="14" t="str">
        <f t="shared" si="4"/>
        <v>*16</v>
      </c>
      <c r="K9" s="4">
        <v>5</v>
      </c>
      <c r="L9" s="14">
        <f>K9</f>
        <v>5</v>
      </c>
      <c r="M9" s="16">
        <f t="shared" si="0"/>
        <v>10</v>
      </c>
      <c r="N9" s="10"/>
      <c r="O9" s="10"/>
      <c r="P9" s="10"/>
      <c r="Q9" s="6" t="str">
        <f t="shared" si="2"/>
        <v>no</v>
      </c>
      <c r="R9" s="6" t="str">
        <f t="shared" si="3"/>
        <v>no</v>
      </c>
    </row>
    <row r="10" spans="1:18" ht="12">
      <c r="A10" s="10" t="s">
        <v>269</v>
      </c>
      <c r="B10" s="10" t="s">
        <v>32</v>
      </c>
      <c r="C10" s="10" t="s">
        <v>33</v>
      </c>
      <c r="D10" s="10" t="s">
        <v>34</v>
      </c>
      <c r="E10" s="4">
        <v>85</v>
      </c>
      <c r="F10" s="10" t="s">
        <v>35</v>
      </c>
      <c r="G10" s="4">
        <v>6</v>
      </c>
      <c r="H10" s="14">
        <f t="shared" si="1"/>
        <v>6</v>
      </c>
      <c r="I10" s="4" t="s">
        <v>334</v>
      </c>
      <c r="J10" s="14" t="str">
        <f t="shared" si="4"/>
        <v>*8</v>
      </c>
      <c r="K10" s="4">
        <v>7</v>
      </c>
      <c r="L10" s="14">
        <v>7</v>
      </c>
      <c r="M10" s="16">
        <f t="shared" si="0"/>
        <v>13</v>
      </c>
      <c r="N10" s="10"/>
      <c r="O10" s="10"/>
      <c r="P10" s="10"/>
      <c r="Q10" s="6" t="str">
        <f t="shared" si="2"/>
        <v>no</v>
      </c>
      <c r="R10" s="6" t="str">
        <f t="shared" si="3"/>
        <v>no</v>
      </c>
    </row>
    <row r="11" spans="1:18" ht="12">
      <c r="A11" s="10" t="s">
        <v>270</v>
      </c>
      <c r="B11" s="10" t="s">
        <v>46</v>
      </c>
      <c r="C11" s="10" t="s">
        <v>47</v>
      </c>
      <c r="D11" s="10" t="s">
        <v>48</v>
      </c>
      <c r="E11" s="4">
        <v>84</v>
      </c>
      <c r="F11" s="10" t="s">
        <v>19</v>
      </c>
      <c r="G11" s="4">
        <v>10</v>
      </c>
      <c r="H11" s="14">
        <f t="shared" si="1"/>
        <v>10</v>
      </c>
      <c r="I11" s="4" t="s">
        <v>344</v>
      </c>
      <c r="J11" s="14" t="str">
        <f t="shared" si="4"/>
        <v>*17</v>
      </c>
      <c r="K11" s="4">
        <v>4</v>
      </c>
      <c r="L11" s="14">
        <f>K11</f>
        <v>4</v>
      </c>
      <c r="M11" s="16">
        <f t="shared" si="0"/>
        <v>14</v>
      </c>
      <c r="N11" s="10"/>
      <c r="O11" s="10"/>
      <c r="P11" s="10"/>
      <c r="Q11" s="6" t="str">
        <f t="shared" si="2"/>
        <v>no</v>
      </c>
      <c r="R11" s="6" t="str">
        <f t="shared" si="3"/>
        <v>no</v>
      </c>
    </row>
    <row r="12" spans="1:18" ht="12">
      <c r="A12" s="10" t="s">
        <v>271</v>
      </c>
      <c r="B12" s="10" t="s">
        <v>167</v>
      </c>
      <c r="C12" s="10" t="s">
        <v>72</v>
      </c>
      <c r="D12" s="10" t="s">
        <v>168</v>
      </c>
      <c r="E12" s="4">
        <v>87</v>
      </c>
      <c r="F12" s="10" t="s">
        <v>31</v>
      </c>
      <c r="G12" s="4" t="s">
        <v>336</v>
      </c>
      <c r="H12" s="14" t="s">
        <v>337</v>
      </c>
      <c r="I12" s="4">
        <v>7</v>
      </c>
      <c r="J12" s="14">
        <f t="shared" si="4"/>
        <v>7</v>
      </c>
      <c r="K12" s="4">
        <v>11</v>
      </c>
      <c r="L12" s="14">
        <v>11</v>
      </c>
      <c r="M12" s="16">
        <f t="shared" si="0"/>
        <v>18</v>
      </c>
      <c r="N12" s="10"/>
      <c r="O12" s="10"/>
      <c r="P12" s="10"/>
      <c r="Q12" s="6" t="str">
        <f t="shared" si="2"/>
        <v>no</v>
      </c>
      <c r="R12" s="6" t="str">
        <f t="shared" si="3"/>
        <v>no</v>
      </c>
    </row>
    <row r="13" spans="1:18" ht="12">
      <c r="A13" s="10" t="s">
        <v>272</v>
      </c>
      <c r="B13" s="10" t="s">
        <v>52</v>
      </c>
      <c r="C13" s="10" t="s">
        <v>53</v>
      </c>
      <c r="D13" s="10" t="s">
        <v>54</v>
      </c>
      <c r="E13" s="4">
        <v>79</v>
      </c>
      <c r="F13" s="10" t="s">
        <v>31</v>
      </c>
      <c r="G13" s="4" t="s">
        <v>339</v>
      </c>
      <c r="H13" s="14" t="str">
        <f aca="true" t="shared" si="5" ref="H13:H18">G13</f>
        <v>*12</v>
      </c>
      <c r="I13" s="4">
        <v>10</v>
      </c>
      <c r="J13" s="14">
        <f t="shared" si="4"/>
        <v>10</v>
      </c>
      <c r="K13" s="4">
        <v>9</v>
      </c>
      <c r="L13" s="14">
        <v>9</v>
      </c>
      <c r="M13" s="16">
        <f t="shared" si="0"/>
        <v>19</v>
      </c>
      <c r="N13" s="10"/>
      <c r="O13" s="10"/>
      <c r="P13" s="10"/>
      <c r="Q13" s="6" t="str">
        <f t="shared" si="2"/>
        <v>no</v>
      </c>
      <c r="R13" s="6" t="str">
        <f t="shared" si="3"/>
        <v>no</v>
      </c>
    </row>
    <row r="14" spans="1:18" ht="12">
      <c r="A14" s="10" t="s">
        <v>273</v>
      </c>
      <c r="B14" s="10" t="s">
        <v>49</v>
      </c>
      <c r="C14" s="10" t="s">
        <v>50</v>
      </c>
      <c r="D14" s="10" t="s">
        <v>51</v>
      </c>
      <c r="E14" s="4">
        <v>91</v>
      </c>
      <c r="F14" s="10" t="s">
        <v>39</v>
      </c>
      <c r="G14" s="4">
        <v>11</v>
      </c>
      <c r="H14" s="14">
        <f t="shared" si="5"/>
        <v>11</v>
      </c>
      <c r="I14" s="4" t="s">
        <v>347</v>
      </c>
      <c r="J14" s="14" t="str">
        <f t="shared" si="4"/>
        <v>*21</v>
      </c>
      <c r="K14" s="4">
        <v>10</v>
      </c>
      <c r="L14" s="14">
        <f>K14</f>
        <v>10</v>
      </c>
      <c r="M14" s="16">
        <f t="shared" si="0"/>
        <v>21</v>
      </c>
      <c r="N14" s="10"/>
      <c r="O14" s="10" t="s">
        <v>226</v>
      </c>
      <c r="P14" s="10"/>
      <c r="Q14" s="6" t="str">
        <f t="shared" si="2"/>
        <v>Jr</v>
      </c>
      <c r="R14" s="6" t="str">
        <f t="shared" si="3"/>
        <v>no</v>
      </c>
    </row>
    <row r="15" spans="1:18" ht="12">
      <c r="A15" s="10" t="s">
        <v>274</v>
      </c>
      <c r="B15" s="10" t="s">
        <v>55</v>
      </c>
      <c r="C15" s="10" t="s">
        <v>56</v>
      </c>
      <c r="D15" s="10" t="s">
        <v>57</v>
      </c>
      <c r="E15" s="4">
        <v>84</v>
      </c>
      <c r="F15" s="10" t="s">
        <v>58</v>
      </c>
      <c r="G15" s="4">
        <v>13</v>
      </c>
      <c r="H15" s="14">
        <f t="shared" si="5"/>
        <v>13</v>
      </c>
      <c r="I15" s="4">
        <v>9</v>
      </c>
      <c r="J15" s="14">
        <f t="shared" si="4"/>
        <v>9</v>
      </c>
      <c r="K15" s="4" t="s">
        <v>338</v>
      </c>
      <c r="L15" s="14" t="str">
        <f>K15</f>
        <v>*23</v>
      </c>
      <c r="M15" s="16">
        <f t="shared" si="0"/>
        <v>22</v>
      </c>
      <c r="N15" s="10"/>
      <c r="O15" s="10"/>
      <c r="P15" s="10"/>
      <c r="Q15" s="6" t="str">
        <f t="shared" si="2"/>
        <v>no</v>
      </c>
      <c r="R15" s="6" t="str">
        <f t="shared" si="3"/>
        <v>no</v>
      </c>
    </row>
    <row r="16" spans="1:18" ht="12">
      <c r="A16" s="10" t="s">
        <v>275</v>
      </c>
      <c r="B16" s="10" t="s">
        <v>59</v>
      </c>
      <c r="C16" s="10" t="s">
        <v>60</v>
      </c>
      <c r="D16" s="10" t="s">
        <v>61</v>
      </c>
      <c r="E16" s="4">
        <v>75</v>
      </c>
      <c r="F16" s="10" t="s">
        <v>35</v>
      </c>
      <c r="G16" s="4" t="s">
        <v>341</v>
      </c>
      <c r="H16" s="14" t="str">
        <f t="shared" si="5"/>
        <v>*14</v>
      </c>
      <c r="I16" s="4">
        <v>12</v>
      </c>
      <c r="J16" s="14">
        <f t="shared" si="4"/>
        <v>12</v>
      </c>
      <c r="K16" s="4">
        <v>12</v>
      </c>
      <c r="L16" s="14">
        <v>12</v>
      </c>
      <c r="M16" s="16">
        <f t="shared" si="0"/>
        <v>24</v>
      </c>
      <c r="N16" s="10"/>
      <c r="O16" s="10"/>
      <c r="P16" s="10"/>
      <c r="Q16" s="6" t="str">
        <f t="shared" si="2"/>
        <v>no</v>
      </c>
      <c r="R16" s="6" t="str">
        <f t="shared" si="3"/>
        <v>no</v>
      </c>
    </row>
    <row r="17" spans="1:18" ht="12">
      <c r="A17" s="10" t="s">
        <v>276</v>
      </c>
      <c r="B17" s="10" t="s">
        <v>89</v>
      </c>
      <c r="C17" s="10" t="s">
        <v>90</v>
      </c>
      <c r="D17" s="10" t="s">
        <v>91</v>
      </c>
      <c r="E17" s="4">
        <v>66</v>
      </c>
      <c r="F17" s="10" t="s">
        <v>35</v>
      </c>
      <c r="G17" s="4" t="s">
        <v>338</v>
      </c>
      <c r="H17" s="14" t="str">
        <f>G17</f>
        <v>*23</v>
      </c>
      <c r="I17" s="4">
        <v>13</v>
      </c>
      <c r="J17" s="14">
        <f>I17</f>
        <v>13</v>
      </c>
      <c r="K17" s="4">
        <v>13</v>
      </c>
      <c r="L17" s="14">
        <v>13</v>
      </c>
      <c r="M17" s="16">
        <f>SUM(H17,J17,L17)</f>
        <v>26</v>
      </c>
      <c r="N17" s="10"/>
      <c r="O17" s="10"/>
      <c r="P17" s="10" t="s">
        <v>226</v>
      </c>
      <c r="Q17" s="6" t="str">
        <f t="shared" si="2"/>
        <v>no</v>
      </c>
      <c r="R17" s="6" t="str">
        <f t="shared" si="3"/>
        <v>M</v>
      </c>
    </row>
    <row r="18" spans="1:18" ht="12">
      <c r="A18" s="10" t="s">
        <v>294</v>
      </c>
      <c r="B18" s="10" t="s">
        <v>43</v>
      </c>
      <c r="C18" s="10" t="s">
        <v>44</v>
      </c>
      <c r="D18" s="10" t="s">
        <v>45</v>
      </c>
      <c r="E18" s="4">
        <v>83</v>
      </c>
      <c r="F18" s="10" t="s">
        <v>31</v>
      </c>
      <c r="G18" s="4">
        <v>9</v>
      </c>
      <c r="H18" s="14">
        <f t="shared" si="5"/>
        <v>9</v>
      </c>
      <c r="I18" s="4" t="s">
        <v>336</v>
      </c>
      <c r="J18" s="14" t="s">
        <v>337</v>
      </c>
      <c r="K18" s="4">
        <v>17</v>
      </c>
      <c r="L18" s="14">
        <f>K18</f>
        <v>17</v>
      </c>
      <c r="M18" s="16">
        <f t="shared" si="0"/>
        <v>26</v>
      </c>
      <c r="N18" s="10"/>
      <c r="O18" s="10"/>
      <c r="P18" s="10"/>
      <c r="Q18" s="6" t="str">
        <f t="shared" si="2"/>
        <v>no</v>
      </c>
      <c r="R18" s="6" t="str">
        <f t="shared" si="3"/>
        <v>no</v>
      </c>
    </row>
    <row r="19" spans="1:18" ht="12">
      <c r="A19" s="10" t="s">
        <v>295</v>
      </c>
      <c r="B19" s="10" t="s">
        <v>62</v>
      </c>
      <c r="C19" s="10" t="s">
        <v>63</v>
      </c>
      <c r="D19" s="10" t="s">
        <v>64</v>
      </c>
      <c r="E19" s="4">
        <v>79</v>
      </c>
      <c r="F19" s="10" t="s">
        <v>58</v>
      </c>
      <c r="G19" s="4">
        <v>15</v>
      </c>
      <c r="H19" s="14">
        <f>G19</f>
        <v>15</v>
      </c>
      <c r="I19" s="4">
        <v>15</v>
      </c>
      <c r="J19" s="14">
        <f>I19</f>
        <v>15</v>
      </c>
      <c r="K19" s="4" t="s">
        <v>342</v>
      </c>
      <c r="L19" s="14" t="str">
        <f>K19</f>
        <v>*20</v>
      </c>
      <c r="M19" s="16">
        <f>SUM(H19,J19,L19)</f>
        <v>30</v>
      </c>
      <c r="N19" s="10"/>
      <c r="O19" s="10"/>
      <c r="P19" s="10"/>
      <c r="Q19" s="6" t="str">
        <f t="shared" si="2"/>
        <v>no</v>
      </c>
      <c r="R19" s="6" t="str">
        <f t="shared" si="3"/>
        <v>no</v>
      </c>
    </row>
    <row r="20" spans="1:18" ht="12">
      <c r="A20" s="10" t="s">
        <v>296</v>
      </c>
      <c r="B20" s="10" t="s">
        <v>190</v>
      </c>
      <c r="C20" s="10" t="s">
        <v>191</v>
      </c>
      <c r="D20" s="10" t="s">
        <v>192</v>
      </c>
      <c r="E20" s="4">
        <v>82</v>
      </c>
      <c r="F20" s="10" t="s">
        <v>31</v>
      </c>
      <c r="G20" s="4" t="s">
        <v>336</v>
      </c>
      <c r="H20" s="14" t="s">
        <v>337</v>
      </c>
      <c r="I20" s="4">
        <v>14</v>
      </c>
      <c r="J20" s="14">
        <f aca="true" t="shared" si="6" ref="J20:J29">I20</f>
        <v>14</v>
      </c>
      <c r="K20" s="4">
        <v>16</v>
      </c>
      <c r="L20" s="14">
        <v>16</v>
      </c>
      <c r="M20" s="16">
        <f t="shared" si="0"/>
        <v>30</v>
      </c>
      <c r="N20" s="10"/>
      <c r="O20" s="10"/>
      <c r="P20" s="10"/>
      <c r="Q20" s="6" t="str">
        <f t="shared" si="2"/>
        <v>no</v>
      </c>
      <c r="R20" s="6" t="str">
        <f t="shared" si="3"/>
        <v>no</v>
      </c>
    </row>
    <row r="21" spans="1:18" ht="12">
      <c r="A21" s="10" t="s">
        <v>297</v>
      </c>
      <c r="B21" s="10" t="s">
        <v>78</v>
      </c>
      <c r="C21" s="10" t="s">
        <v>79</v>
      </c>
      <c r="D21" s="10" t="s">
        <v>80</v>
      </c>
      <c r="E21" s="4">
        <v>85</v>
      </c>
      <c r="F21" s="10" t="s">
        <v>31</v>
      </c>
      <c r="G21" s="4">
        <v>20</v>
      </c>
      <c r="H21" s="14">
        <f>G21</f>
        <v>20</v>
      </c>
      <c r="I21" s="4">
        <v>11</v>
      </c>
      <c r="J21" s="14">
        <f t="shared" si="6"/>
        <v>11</v>
      </c>
      <c r="K21" s="4" t="s">
        <v>340</v>
      </c>
      <c r="L21" s="14" t="s">
        <v>337</v>
      </c>
      <c r="M21" s="16">
        <f t="shared" si="0"/>
        <v>31</v>
      </c>
      <c r="N21" s="10"/>
      <c r="O21" s="10"/>
      <c r="P21" s="10"/>
      <c r="Q21" s="6" t="str">
        <f t="shared" si="2"/>
        <v>no</v>
      </c>
      <c r="R21" s="6" t="str">
        <f t="shared" si="3"/>
        <v>no</v>
      </c>
    </row>
    <row r="22" spans="1:18" ht="12">
      <c r="A22" s="10" t="s">
        <v>298</v>
      </c>
      <c r="B22" s="10" t="s">
        <v>123</v>
      </c>
      <c r="C22" s="10" t="s">
        <v>124</v>
      </c>
      <c r="D22" s="10" t="s">
        <v>125</v>
      </c>
      <c r="E22" s="4">
        <v>82</v>
      </c>
      <c r="F22" s="10" t="s">
        <v>31</v>
      </c>
      <c r="G22" s="4" t="s">
        <v>345</v>
      </c>
      <c r="H22" s="14" t="s">
        <v>346</v>
      </c>
      <c r="I22" s="4">
        <v>18</v>
      </c>
      <c r="J22" s="14">
        <f t="shared" si="6"/>
        <v>18</v>
      </c>
      <c r="K22" s="4">
        <v>14</v>
      </c>
      <c r="L22" s="14">
        <f aca="true" t="shared" si="7" ref="L22:L27">K22</f>
        <v>14</v>
      </c>
      <c r="M22" s="16">
        <f t="shared" si="0"/>
        <v>32</v>
      </c>
      <c r="N22" s="10"/>
      <c r="O22" s="10"/>
      <c r="P22" s="10"/>
      <c r="Q22" s="6" t="str">
        <f t="shared" si="2"/>
        <v>no</v>
      </c>
      <c r="R22" s="6" t="str">
        <f t="shared" si="3"/>
        <v>no</v>
      </c>
    </row>
    <row r="23" spans="1:18" ht="12">
      <c r="A23" s="10" t="s">
        <v>299</v>
      </c>
      <c r="B23" s="10" t="s">
        <v>154</v>
      </c>
      <c r="C23" s="10" t="s">
        <v>155</v>
      </c>
      <c r="D23" s="10" t="s">
        <v>156</v>
      </c>
      <c r="E23" s="4">
        <v>77</v>
      </c>
      <c r="F23" s="10" t="s">
        <v>157</v>
      </c>
      <c r="G23" s="4" t="s">
        <v>336</v>
      </c>
      <c r="H23" s="14" t="s">
        <v>337</v>
      </c>
      <c r="I23" s="4">
        <v>19</v>
      </c>
      <c r="J23" s="14">
        <f t="shared" si="6"/>
        <v>19</v>
      </c>
      <c r="K23" s="4">
        <v>15</v>
      </c>
      <c r="L23" s="14">
        <f t="shared" si="7"/>
        <v>15</v>
      </c>
      <c r="M23" s="16">
        <f t="shared" si="0"/>
        <v>34</v>
      </c>
      <c r="N23" s="10"/>
      <c r="O23" s="10"/>
      <c r="P23" s="10"/>
      <c r="Q23" s="6" t="str">
        <f t="shared" si="2"/>
        <v>no</v>
      </c>
      <c r="R23" s="6" t="str">
        <f t="shared" si="3"/>
        <v>no</v>
      </c>
    </row>
    <row r="24" spans="1:18" ht="12">
      <c r="A24" s="10" t="s">
        <v>300</v>
      </c>
      <c r="B24" s="10" t="s">
        <v>71</v>
      </c>
      <c r="C24" s="10" t="s">
        <v>72</v>
      </c>
      <c r="D24" s="10" t="s">
        <v>73</v>
      </c>
      <c r="E24" s="4">
        <v>91</v>
      </c>
      <c r="F24" s="10" t="s">
        <v>31</v>
      </c>
      <c r="G24" s="4">
        <v>18</v>
      </c>
      <c r="H24" s="14">
        <f>G24</f>
        <v>18</v>
      </c>
      <c r="I24" s="4" t="s">
        <v>351</v>
      </c>
      <c r="J24" s="14" t="str">
        <f t="shared" si="6"/>
        <v>*25</v>
      </c>
      <c r="K24" s="4">
        <v>19</v>
      </c>
      <c r="L24" s="14">
        <f t="shared" si="7"/>
        <v>19</v>
      </c>
      <c r="M24" s="16">
        <f t="shared" si="0"/>
        <v>37</v>
      </c>
      <c r="N24" s="10"/>
      <c r="O24" s="10" t="s">
        <v>243</v>
      </c>
      <c r="P24" s="10"/>
      <c r="Q24" s="6" t="str">
        <f t="shared" si="2"/>
        <v>Jr</v>
      </c>
      <c r="R24" s="6" t="str">
        <f t="shared" si="3"/>
        <v>no</v>
      </c>
    </row>
    <row r="25" spans="1:18" ht="12">
      <c r="A25" s="10" t="s">
        <v>252</v>
      </c>
      <c r="B25" s="10" t="s">
        <v>74</v>
      </c>
      <c r="C25" s="10" t="s">
        <v>75</v>
      </c>
      <c r="D25" s="10" t="s">
        <v>76</v>
      </c>
      <c r="E25" s="4">
        <v>82</v>
      </c>
      <c r="F25" s="10" t="s">
        <v>77</v>
      </c>
      <c r="G25" s="4">
        <v>19</v>
      </c>
      <c r="H25" s="14">
        <f>G25</f>
        <v>19</v>
      </c>
      <c r="I25" s="4" t="s">
        <v>348</v>
      </c>
      <c r="J25" s="14" t="str">
        <f>I25</f>
        <v>*22</v>
      </c>
      <c r="K25" s="4">
        <v>22</v>
      </c>
      <c r="L25" s="14">
        <f>K25</f>
        <v>22</v>
      </c>
      <c r="M25" s="16">
        <f>SUM(H25,J25,L25)</f>
        <v>41</v>
      </c>
      <c r="N25" s="10"/>
      <c r="O25" s="10"/>
      <c r="P25" s="10"/>
      <c r="Q25" s="6" t="str">
        <f t="shared" si="2"/>
        <v>no</v>
      </c>
      <c r="R25" s="6" t="str">
        <f t="shared" si="3"/>
        <v>no</v>
      </c>
    </row>
    <row r="26" spans="1:18" ht="12">
      <c r="A26" s="10" t="s">
        <v>301</v>
      </c>
      <c r="B26" s="10" t="s">
        <v>68</v>
      </c>
      <c r="C26" s="10" t="s">
        <v>69</v>
      </c>
      <c r="D26" s="10" t="s">
        <v>70</v>
      </c>
      <c r="E26" s="4">
        <v>88</v>
      </c>
      <c r="F26" s="10" t="s">
        <v>31</v>
      </c>
      <c r="G26" s="4">
        <v>17</v>
      </c>
      <c r="H26" s="14">
        <f>G26</f>
        <v>17</v>
      </c>
      <c r="I26" s="4" t="s">
        <v>350</v>
      </c>
      <c r="J26" s="14" t="str">
        <f t="shared" si="6"/>
        <v>*26</v>
      </c>
      <c r="K26" s="4">
        <v>24</v>
      </c>
      <c r="L26" s="14">
        <f t="shared" si="7"/>
        <v>24</v>
      </c>
      <c r="M26" s="16">
        <f t="shared" si="0"/>
        <v>41</v>
      </c>
      <c r="N26" s="10"/>
      <c r="O26" s="10" t="s">
        <v>245</v>
      </c>
      <c r="P26" s="10"/>
      <c r="Q26" s="6" t="str">
        <f t="shared" si="2"/>
        <v>Jr</v>
      </c>
      <c r="R26" s="6" t="str">
        <f t="shared" si="3"/>
        <v>no</v>
      </c>
    </row>
    <row r="27" spans="1:18" ht="12">
      <c r="A27" s="10" t="s">
        <v>251</v>
      </c>
      <c r="B27" s="10" t="s">
        <v>126</v>
      </c>
      <c r="C27" s="10" t="s">
        <v>127</v>
      </c>
      <c r="D27" s="10" t="s">
        <v>30</v>
      </c>
      <c r="E27" s="4">
        <v>88</v>
      </c>
      <c r="F27" s="10" t="s">
        <v>31</v>
      </c>
      <c r="G27" s="4" t="s">
        <v>349</v>
      </c>
      <c r="H27" s="14" t="s">
        <v>346</v>
      </c>
      <c r="I27" s="4">
        <v>23</v>
      </c>
      <c r="J27" s="14">
        <f t="shared" si="6"/>
        <v>23</v>
      </c>
      <c r="K27" s="4">
        <v>18</v>
      </c>
      <c r="L27" s="14">
        <f t="shared" si="7"/>
        <v>18</v>
      </c>
      <c r="M27" s="16">
        <f t="shared" si="0"/>
        <v>41</v>
      </c>
      <c r="N27" s="10"/>
      <c r="O27" s="10" t="s">
        <v>255</v>
      </c>
      <c r="P27" s="10"/>
      <c r="Q27" s="6" t="str">
        <f t="shared" si="2"/>
        <v>Jr</v>
      </c>
      <c r="R27" s="6" t="str">
        <f t="shared" si="3"/>
        <v>no</v>
      </c>
    </row>
    <row r="28" spans="1:18" ht="12">
      <c r="A28" s="10" t="s">
        <v>253</v>
      </c>
      <c r="B28" s="10" t="s">
        <v>85</v>
      </c>
      <c r="C28" s="10" t="s">
        <v>86</v>
      </c>
      <c r="D28" s="10" t="s">
        <v>87</v>
      </c>
      <c r="E28" s="4">
        <v>82</v>
      </c>
      <c r="F28" s="10" t="s">
        <v>88</v>
      </c>
      <c r="G28" s="4">
        <v>22</v>
      </c>
      <c r="H28" s="14">
        <f>G28</f>
        <v>22</v>
      </c>
      <c r="I28" s="4">
        <v>20</v>
      </c>
      <c r="J28" s="14">
        <f t="shared" si="6"/>
        <v>20</v>
      </c>
      <c r="K28" s="4" t="s">
        <v>340</v>
      </c>
      <c r="L28" s="14" t="s">
        <v>337</v>
      </c>
      <c r="M28" s="16">
        <f t="shared" si="0"/>
        <v>42</v>
      </c>
      <c r="N28" s="10"/>
      <c r="O28" s="10"/>
      <c r="P28" s="10"/>
      <c r="Q28" s="6" t="str">
        <f t="shared" si="2"/>
        <v>no</v>
      </c>
      <c r="R28" s="6" t="str">
        <f t="shared" si="3"/>
        <v>no</v>
      </c>
    </row>
    <row r="29" spans="1:18" ht="12">
      <c r="A29" s="10" t="s">
        <v>254</v>
      </c>
      <c r="B29" s="10" t="s">
        <v>95</v>
      </c>
      <c r="C29" s="10" t="s">
        <v>96</v>
      </c>
      <c r="D29" s="10" t="s">
        <v>97</v>
      </c>
      <c r="E29" s="4">
        <v>64</v>
      </c>
      <c r="F29" s="10" t="s">
        <v>31</v>
      </c>
      <c r="G29" s="4">
        <v>25</v>
      </c>
      <c r="H29" s="14">
        <f>G29</f>
        <v>25</v>
      </c>
      <c r="I29" s="4">
        <v>24</v>
      </c>
      <c r="J29" s="14">
        <f t="shared" si="6"/>
        <v>24</v>
      </c>
      <c r="K29" s="4" t="s">
        <v>350</v>
      </c>
      <c r="L29" s="14" t="str">
        <f>K29</f>
        <v>*26</v>
      </c>
      <c r="M29" s="16">
        <f t="shared" si="0"/>
        <v>49</v>
      </c>
      <c r="N29" s="10"/>
      <c r="O29" s="10"/>
      <c r="P29" s="10" t="s">
        <v>243</v>
      </c>
      <c r="Q29" s="6" t="str">
        <f t="shared" si="2"/>
        <v>no</v>
      </c>
      <c r="R29" s="6" t="str">
        <f t="shared" si="3"/>
        <v>M</v>
      </c>
    </row>
    <row r="30" spans="1:18" ht="12">
      <c r="A30" s="10" t="s">
        <v>256</v>
      </c>
      <c r="B30" s="10" t="s">
        <v>81</v>
      </c>
      <c r="C30" s="10" t="s">
        <v>82</v>
      </c>
      <c r="D30" s="10" t="s">
        <v>83</v>
      </c>
      <c r="E30" s="4">
        <v>74</v>
      </c>
      <c r="F30" s="10" t="s">
        <v>84</v>
      </c>
      <c r="G30" s="4">
        <v>21</v>
      </c>
      <c r="H30" s="14">
        <f>G30</f>
        <v>21</v>
      </c>
      <c r="I30" s="4" t="s">
        <v>340</v>
      </c>
      <c r="J30" s="14" t="s">
        <v>337</v>
      </c>
      <c r="K30" s="4">
        <v>31</v>
      </c>
      <c r="L30" s="14">
        <f>K30</f>
        <v>31</v>
      </c>
      <c r="M30" s="16">
        <f t="shared" si="0"/>
        <v>52</v>
      </c>
      <c r="N30" s="10"/>
      <c r="O30" s="10"/>
      <c r="P30" s="10"/>
      <c r="Q30" s="6" t="str">
        <f t="shared" si="2"/>
        <v>no</v>
      </c>
      <c r="R30" s="6" t="str">
        <f t="shared" si="3"/>
        <v>no</v>
      </c>
    </row>
    <row r="31" spans="1:18" ht="12">
      <c r="A31" s="10" t="s">
        <v>257</v>
      </c>
      <c r="B31" s="10" t="s">
        <v>138</v>
      </c>
      <c r="C31" s="10" t="s">
        <v>139</v>
      </c>
      <c r="D31" s="10" t="s">
        <v>108</v>
      </c>
      <c r="E31" s="4">
        <v>88</v>
      </c>
      <c r="F31" s="10" t="s">
        <v>31</v>
      </c>
      <c r="G31" s="4" t="s">
        <v>352</v>
      </c>
      <c r="H31" s="14" t="str">
        <f>G31</f>
        <v>*39</v>
      </c>
      <c r="I31" s="4">
        <v>27</v>
      </c>
      <c r="J31" s="14">
        <f>I31</f>
        <v>27</v>
      </c>
      <c r="K31" s="4">
        <v>27</v>
      </c>
      <c r="L31" s="14">
        <f>K31</f>
        <v>27</v>
      </c>
      <c r="M31" s="16">
        <f t="shared" si="0"/>
        <v>54</v>
      </c>
      <c r="N31" s="10"/>
      <c r="O31" s="10" t="s">
        <v>262</v>
      </c>
      <c r="P31" s="10"/>
      <c r="Q31" s="6" t="str">
        <f t="shared" si="2"/>
        <v>Jr</v>
      </c>
      <c r="R31" s="6" t="str">
        <f t="shared" si="3"/>
        <v>no</v>
      </c>
    </row>
    <row r="32" spans="1:18" ht="12">
      <c r="A32" s="10" t="s">
        <v>258</v>
      </c>
      <c r="B32" s="10" t="s">
        <v>92</v>
      </c>
      <c r="C32" s="10" t="s">
        <v>93</v>
      </c>
      <c r="D32" s="10" t="s">
        <v>94</v>
      </c>
      <c r="E32" s="4">
        <v>84</v>
      </c>
      <c r="F32" s="10" t="s">
        <v>23</v>
      </c>
      <c r="G32" s="4">
        <v>24</v>
      </c>
      <c r="H32" s="14">
        <f>G32</f>
        <v>24</v>
      </c>
      <c r="I32" s="4">
        <v>31</v>
      </c>
      <c r="J32" s="14">
        <f>I32</f>
        <v>31</v>
      </c>
      <c r="K32" s="4" t="s">
        <v>340</v>
      </c>
      <c r="L32" s="14" t="s">
        <v>337</v>
      </c>
      <c r="M32" s="16">
        <f t="shared" si="0"/>
        <v>55</v>
      </c>
      <c r="N32" s="10"/>
      <c r="O32" s="10"/>
      <c r="P32" s="10"/>
      <c r="Q32" s="6" t="str">
        <f t="shared" si="2"/>
        <v>no</v>
      </c>
      <c r="R32" s="6" t="str">
        <f t="shared" si="3"/>
        <v>no</v>
      </c>
    </row>
    <row r="33" spans="1:18" ht="12">
      <c r="A33" s="10" t="s">
        <v>302</v>
      </c>
      <c r="B33" s="10" t="s">
        <v>129</v>
      </c>
      <c r="C33" s="10" t="s">
        <v>130</v>
      </c>
      <c r="D33" s="10" t="s">
        <v>131</v>
      </c>
      <c r="E33" s="4">
        <v>88</v>
      </c>
      <c r="F33" s="10" t="s">
        <v>31</v>
      </c>
      <c r="G33" s="4" t="s">
        <v>122</v>
      </c>
      <c r="H33" s="14">
        <v>35.5</v>
      </c>
      <c r="I33" s="4" t="s">
        <v>357</v>
      </c>
      <c r="J33" s="14" t="str">
        <f>I33</f>
        <v>*43</v>
      </c>
      <c r="K33" s="4">
        <v>21</v>
      </c>
      <c r="L33" s="14">
        <f aca="true" t="shared" si="8" ref="L33:L51">K33</f>
        <v>21</v>
      </c>
      <c r="M33" s="16">
        <f t="shared" si="0"/>
        <v>56.5</v>
      </c>
      <c r="N33" s="10"/>
      <c r="O33" s="10" t="s">
        <v>263</v>
      </c>
      <c r="P33" s="10"/>
      <c r="Q33" s="6" t="str">
        <f t="shared" si="2"/>
        <v>Jr</v>
      </c>
      <c r="R33" s="6" t="str">
        <f t="shared" si="3"/>
        <v>no</v>
      </c>
    </row>
    <row r="34" spans="1:18" ht="12">
      <c r="A34" s="10" t="s">
        <v>261</v>
      </c>
      <c r="B34" s="10" t="s">
        <v>116</v>
      </c>
      <c r="C34" s="10" t="s">
        <v>117</v>
      </c>
      <c r="D34" s="10" t="s">
        <v>118</v>
      </c>
      <c r="E34" s="4">
        <v>70</v>
      </c>
      <c r="F34" s="10" t="s">
        <v>31</v>
      </c>
      <c r="G34" s="4" t="s">
        <v>353</v>
      </c>
      <c r="H34" s="14" t="str">
        <f>G34</f>
        <v>*32</v>
      </c>
      <c r="I34" s="4">
        <v>29</v>
      </c>
      <c r="J34" s="14">
        <f>I34</f>
        <v>29</v>
      </c>
      <c r="K34" s="4">
        <v>28</v>
      </c>
      <c r="L34" s="14">
        <f t="shared" si="8"/>
        <v>28</v>
      </c>
      <c r="M34" s="16">
        <f t="shared" si="0"/>
        <v>57</v>
      </c>
      <c r="N34" s="10"/>
      <c r="O34" s="10"/>
      <c r="P34" s="10" t="s">
        <v>245</v>
      </c>
      <c r="Q34" s="6" t="str">
        <f t="shared" si="2"/>
        <v>no</v>
      </c>
      <c r="R34" s="6" t="str">
        <f t="shared" si="3"/>
        <v>M</v>
      </c>
    </row>
    <row r="35" spans="1:18" ht="12">
      <c r="A35" s="10" t="s">
        <v>303</v>
      </c>
      <c r="B35" s="10" t="s">
        <v>98</v>
      </c>
      <c r="C35" s="10" t="s">
        <v>75</v>
      </c>
      <c r="D35" s="10" t="s">
        <v>99</v>
      </c>
      <c r="E35" s="4">
        <v>76</v>
      </c>
      <c r="F35" s="10" t="s">
        <v>77</v>
      </c>
      <c r="G35" s="4">
        <v>26</v>
      </c>
      <c r="H35" s="14">
        <f>G35</f>
        <v>26</v>
      </c>
      <c r="I35" s="4">
        <v>32</v>
      </c>
      <c r="J35" s="14">
        <v>32</v>
      </c>
      <c r="K35" s="4" t="s">
        <v>355</v>
      </c>
      <c r="L35" s="14" t="str">
        <f t="shared" si="8"/>
        <v>*33</v>
      </c>
      <c r="M35" s="16">
        <f aca="true" t="shared" si="9" ref="M35:M66">SUM(H35,J35,L35)</f>
        <v>58</v>
      </c>
      <c r="N35" s="10"/>
      <c r="O35" s="10"/>
      <c r="P35" s="10"/>
      <c r="Q35" s="6" t="str">
        <f t="shared" si="2"/>
        <v>no</v>
      </c>
      <c r="R35" s="6" t="str">
        <f t="shared" si="3"/>
        <v>no</v>
      </c>
    </row>
    <row r="36" spans="1:18" ht="12">
      <c r="A36" s="10" t="s">
        <v>304</v>
      </c>
      <c r="B36" s="10" t="s">
        <v>106</v>
      </c>
      <c r="C36" s="10" t="s">
        <v>107</v>
      </c>
      <c r="D36" s="10" t="s">
        <v>108</v>
      </c>
      <c r="E36" s="4">
        <v>87</v>
      </c>
      <c r="F36" s="10" t="s">
        <v>31</v>
      </c>
      <c r="G36" s="4">
        <v>29</v>
      </c>
      <c r="H36" s="14">
        <f>G36</f>
        <v>29</v>
      </c>
      <c r="I36" s="4" t="s">
        <v>356</v>
      </c>
      <c r="J36" s="14" t="str">
        <f>I36</f>
        <v>*36</v>
      </c>
      <c r="K36" s="4">
        <v>29</v>
      </c>
      <c r="L36" s="14">
        <f t="shared" si="8"/>
        <v>29</v>
      </c>
      <c r="M36" s="16">
        <f t="shared" si="9"/>
        <v>58</v>
      </c>
      <c r="N36" s="10"/>
      <c r="O36" s="10"/>
      <c r="P36" s="10"/>
      <c r="Q36" s="6" t="str">
        <f t="shared" si="2"/>
        <v>no</v>
      </c>
      <c r="R36" s="6" t="str">
        <f t="shared" si="3"/>
        <v>no</v>
      </c>
    </row>
    <row r="37" spans="1:18" ht="12">
      <c r="A37" s="10" t="s">
        <v>305</v>
      </c>
      <c r="B37" s="10" t="s">
        <v>100</v>
      </c>
      <c r="C37" s="10" t="s">
        <v>101</v>
      </c>
      <c r="D37" s="10" t="s">
        <v>30</v>
      </c>
      <c r="E37" s="4">
        <v>91</v>
      </c>
      <c r="F37" s="10" t="s">
        <v>31</v>
      </c>
      <c r="G37" s="4">
        <v>27</v>
      </c>
      <c r="H37" s="14">
        <f>G37</f>
        <v>27</v>
      </c>
      <c r="I37" s="4">
        <v>32</v>
      </c>
      <c r="J37" s="14">
        <f>I37</f>
        <v>32</v>
      </c>
      <c r="K37" s="4" t="s">
        <v>354</v>
      </c>
      <c r="L37" s="14" t="str">
        <f t="shared" si="8"/>
        <v>*37</v>
      </c>
      <c r="M37" s="16">
        <f t="shared" si="9"/>
        <v>59</v>
      </c>
      <c r="N37" s="10"/>
      <c r="O37" s="10" t="s">
        <v>266</v>
      </c>
      <c r="P37" s="10"/>
      <c r="Q37" s="6" t="str">
        <f t="shared" si="2"/>
        <v>Jr</v>
      </c>
      <c r="R37" s="6" t="str">
        <f t="shared" si="3"/>
        <v>no</v>
      </c>
    </row>
    <row r="38" spans="1:18" ht="12">
      <c r="A38" s="10" t="s">
        <v>306</v>
      </c>
      <c r="B38" s="10" t="s">
        <v>119</v>
      </c>
      <c r="C38" s="10" t="s">
        <v>120</v>
      </c>
      <c r="D38" s="10" t="s">
        <v>121</v>
      </c>
      <c r="E38" s="4">
        <v>68</v>
      </c>
      <c r="F38" s="10" t="s">
        <v>31</v>
      </c>
      <c r="G38" s="4" t="s">
        <v>345</v>
      </c>
      <c r="H38" s="14" t="s">
        <v>346</v>
      </c>
      <c r="I38" s="4">
        <v>32</v>
      </c>
      <c r="J38" s="14">
        <v>32</v>
      </c>
      <c r="K38" s="4">
        <v>30</v>
      </c>
      <c r="L38" s="14">
        <f t="shared" si="8"/>
        <v>30</v>
      </c>
      <c r="M38" s="16">
        <f t="shared" si="9"/>
        <v>62</v>
      </c>
      <c r="N38" s="10"/>
      <c r="O38" s="10"/>
      <c r="P38" s="10" t="s">
        <v>255</v>
      </c>
      <c r="Q38" s="6" t="str">
        <f t="shared" si="2"/>
        <v>no</v>
      </c>
      <c r="R38" s="6" t="str">
        <f t="shared" si="3"/>
        <v>M</v>
      </c>
    </row>
    <row r="39" spans="1:18" ht="12">
      <c r="A39" s="10" t="s">
        <v>307</v>
      </c>
      <c r="B39" s="10" t="s">
        <v>140</v>
      </c>
      <c r="C39" s="10" t="s">
        <v>141</v>
      </c>
      <c r="D39" s="10" t="s">
        <v>142</v>
      </c>
      <c r="E39" s="4">
        <v>75</v>
      </c>
      <c r="F39" s="10" t="s">
        <v>115</v>
      </c>
      <c r="G39" s="4">
        <v>39</v>
      </c>
      <c r="H39" s="14">
        <f>G39</f>
        <v>39</v>
      </c>
      <c r="I39" s="4" t="s">
        <v>336</v>
      </c>
      <c r="J39" s="14" t="s">
        <v>337</v>
      </c>
      <c r="K39" s="4">
        <v>25</v>
      </c>
      <c r="L39" s="14">
        <f t="shared" si="8"/>
        <v>25</v>
      </c>
      <c r="M39" s="16">
        <f t="shared" si="9"/>
        <v>64</v>
      </c>
      <c r="N39" s="10"/>
      <c r="O39" s="10"/>
      <c r="P39" s="10"/>
      <c r="Q39" s="6" t="str">
        <f t="shared" si="2"/>
        <v>no</v>
      </c>
      <c r="R39" s="6" t="str">
        <f t="shared" si="3"/>
        <v>no</v>
      </c>
    </row>
    <row r="40" spans="1:18" ht="12">
      <c r="A40" s="10" t="s">
        <v>308</v>
      </c>
      <c r="B40" s="10" t="s">
        <v>219</v>
      </c>
      <c r="C40" s="10" t="s">
        <v>220</v>
      </c>
      <c r="D40" s="10" t="s">
        <v>30</v>
      </c>
      <c r="E40" s="4">
        <v>91</v>
      </c>
      <c r="F40" s="10" t="s">
        <v>31</v>
      </c>
      <c r="G40" s="4" t="s">
        <v>336</v>
      </c>
      <c r="H40" s="14" t="s">
        <v>337</v>
      </c>
      <c r="I40" s="4">
        <v>28</v>
      </c>
      <c r="J40" s="14">
        <f>I40</f>
        <v>28</v>
      </c>
      <c r="K40" s="4">
        <v>37</v>
      </c>
      <c r="L40" s="14">
        <f t="shared" si="8"/>
        <v>37</v>
      </c>
      <c r="M40" s="16">
        <f t="shared" si="9"/>
        <v>65</v>
      </c>
      <c r="N40" s="10"/>
      <c r="O40" s="10" t="s">
        <v>269</v>
      </c>
      <c r="P40" s="10"/>
      <c r="Q40" s="6" t="str">
        <f t="shared" si="2"/>
        <v>Jr</v>
      </c>
      <c r="R40" s="6" t="str">
        <f t="shared" si="3"/>
        <v>no</v>
      </c>
    </row>
    <row r="41" spans="1:18" ht="12">
      <c r="A41" s="10" t="s">
        <v>309</v>
      </c>
      <c r="B41" s="10" t="s">
        <v>164</v>
      </c>
      <c r="C41" s="10" t="s">
        <v>165</v>
      </c>
      <c r="D41" s="10" t="s">
        <v>166</v>
      </c>
      <c r="E41" s="4">
        <v>60</v>
      </c>
      <c r="F41" s="10" t="s">
        <v>77</v>
      </c>
      <c r="G41" s="4" t="s">
        <v>336</v>
      </c>
      <c r="H41" s="14" t="s">
        <v>337</v>
      </c>
      <c r="I41" s="4">
        <v>32</v>
      </c>
      <c r="J41" s="14">
        <v>32</v>
      </c>
      <c r="K41" s="4">
        <v>33</v>
      </c>
      <c r="L41" s="14">
        <f t="shared" si="8"/>
        <v>33</v>
      </c>
      <c r="M41" s="16">
        <f t="shared" si="9"/>
        <v>65</v>
      </c>
      <c r="N41" s="10"/>
      <c r="O41" s="10"/>
      <c r="P41" s="10" t="s">
        <v>262</v>
      </c>
      <c r="Q41" s="6" t="str">
        <f t="shared" si="2"/>
        <v>no</v>
      </c>
      <c r="R41" s="6" t="str">
        <f t="shared" si="3"/>
        <v>M</v>
      </c>
    </row>
    <row r="42" spans="1:18" ht="12">
      <c r="A42" s="10" t="s">
        <v>310</v>
      </c>
      <c r="B42" s="10" t="s">
        <v>102</v>
      </c>
      <c r="C42" s="10" t="s">
        <v>103</v>
      </c>
      <c r="D42" s="10" t="s">
        <v>104</v>
      </c>
      <c r="E42" s="4">
        <v>60</v>
      </c>
      <c r="F42" s="10" t="s">
        <v>105</v>
      </c>
      <c r="G42" s="4">
        <v>28</v>
      </c>
      <c r="H42" s="14">
        <f>G42</f>
        <v>28</v>
      </c>
      <c r="I42" s="4">
        <v>39</v>
      </c>
      <c r="J42" s="14">
        <f>I42</f>
        <v>39</v>
      </c>
      <c r="K42" s="4" t="s">
        <v>358</v>
      </c>
      <c r="L42" s="14" t="str">
        <f t="shared" si="8"/>
        <v>*41</v>
      </c>
      <c r="M42" s="16">
        <f t="shared" si="9"/>
        <v>67</v>
      </c>
      <c r="N42" s="10"/>
      <c r="O42" s="10"/>
      <c r="P42" s="10" t="s">
        <v>263</v>
      </c>
      <c r="Q42" s="6" t="str">
        <f t="shared" si="2"/>
        <v>no</v>
      </c>
      <c r="R42" s="6" t="str">
        <f t="shared" si="3"/>
        <v>M</v>
      </c>
    </row>
    <row r="43" spans="1:18" ht="12">
      <c r="A43" s="10" t="s">
        <v>268</v>
      </c>
      <c r="B43" s="10" t="s">
        <v>149</v>
      </c>
      <c r="C43" s="10" t="s">
        <v>150</v>
      </c>
      <c r="D43" s="10" t="s">
        <v>151</v>
      </c>
      <c r="E43" s="4">
        <v>87</v>
      </c>
      <c r="F43" s="10" t="s">
        <v>152</v>
      </c>
      <c r="G43" s="4" t="s">
        <v>336</v>
      </c>
      <c r="H43" s="14" t="s">
        <v>337</v>
      </c>
      <c r="I43" s="4">
        <v>30</v>
      </c>
      <c r="J43" s="14">
        <f>I43</f>
        <v>30</v>
      </c>
      <c r="K43" s="4">
        <v>37</v>
      </c>
      <c r="L43" s="14">
        <f t="shared" si="8"/>
        <v>37</v>
      </c>
      <c r="M43" s="16">
        <f t="shared" si="9"/>
        <v>67</v>
      </c>
      <c r="N43" s="10"/>
      <c r="O43" s="10"/>
      <c r="P43" s="10"/>
      <c r="Q43" s="6" t="str">
        <f t="shared" si="2"/>
        <v>no</v>
      </c>
      <c r="R43" s="6" t="str">
        <f t="shared" si="3"/>
        <v>no</v>
      </c>
    </row>
    <row r="44" spans="1:18" ht="12">
      <c r="A44" s="10" t="s">
        <v>311</v>
      </c>
      <c r="B44" s="10" t="s">
        <v>186</v>
      </c>
      <c r="C44" s="10" t="s">
        <v>187</v>
      </c>
      <c r="D44" s="10" t="s">
        <v>42</v>
      </c>
      <c r="E44" s="4">
        <v>90</v>
      </c>
      <c r="F44" s="10" t="s">
        <v>31</v>
      </c>
      <c r="G44" s="4" t="s">
        <v>336</v>
      </c>
      <c r="H44" s="14" t="s">
        <v>337</v>
      </c>
      <c r="I44" s="4">
        <v>36</v>
      </c>
      <c r="J44" s="14">
        <f>I44</f>
        <v>36</v>
      </c>
      <c r="K44" s="4">
        <v>33</v>
      </c>
      <c r="L44" s="14">
        <f t="shared" si="8"/>
        <v>33</v>
      </c>
      <c r="M44" s="16">
        <f t="shared" si="9"/>
        <v>69</v>
      </c>
      <c r="N44" s="10"/>
      <c r="O44" s="10" t="s">
        <v>270</v>
      </c>
      <c r="P44" s="10"/>
      <c r="Q44" s="6" t="str">
        <f t="shared" si="2"/>
        <v>Jr</v>
      </c>
      <c r="R44" s="6" t="str">
        <f t="shared" si="3"/>
        <v>no</v>
      </c>
    </row>
    <row r="45" spans="1:18" ht="12">
      <c r="A45" s="10" t="s">
        <v>312</v>
      </c>
      <c r="B45" s="10" t="s">
        <v>147</v>
      </c>
      <c r="C45" s="10" t="s">
        <v>53</v>
      </c>
      <c r="D45" s="10" t="s">
        <v>148</v>
      </c>
      <c r="E45" s="4">
        <v>83</v>
      </c>
      <c r="F45" s="10" t="s">
        <v>31</v>
      </c>
      <c r="G45" s="4" t="s">
        <v>357</v>
      </c>
      <c r="H45" s="14" t="str">
        <f>G45</f>
        <v>*43</v>
      </c>
      <c r="I45" s="4">
        <v>39</v>
      </c>
      <c r="J45" s="14">
        <f>I45</f>
        <v>39</v>
      </c>
      <c r="K45" s="4">
        <v>33</v>
      </c>
      <c r="L45" s="14">
        <f>K45</f>
        <v>33</v>
      </c>
      <c r="M45" s="16">
        <f>SUM(H45,J45,L45)</f>
        <v>72</v>
      </c>
      <c r="N45" s="10" t="s">
        <v>226</v>
      </c>
      <c r="O45" s="10"/>
      <c r="P45" s="10"/>
      <c r="Q45" s="6" t="str">
        <f t="shared" si="2"/>
        <v>no</v>
      </c>
      <c r="R45" s="6" t="str">
        <f t="shared" si="3"/>
        <v>no</v>
      </c>
    </row>
    <row r="46" spans="1:18" ht="12">
      <c r="A46" s="10" t="s">
        <v>313</v>
      </c>
      <c r="B46" s="10" t="s">
        <v>112</v>
      </c>
      <c r="C46" s="10" t="s">
        <v>113</v>
      </c>
      <c r="D46" s="10" t="s">
        <v>114</v>
      </c>
      <c r="E46" s="4">
        <v>59</v>
      </c>
      <c r="F46" s="10" t="s">
        <v>115</v>
      </c>
      <c r="G46" s="4">
        <v>31</v>
      </c>
      <c r="H46" s="14">
        <f>G46</f>
        <v>31</v>
      </c>
      <c r="I46" s="4" t="s">
        <v>336</v>
      </c>
      <c r="J46" s="14" t="s">
        <v>337</v>
      </c>
      <c r="K46" s="4">
        <v>41</v>
      </c>
      <c r="L46" s="14">
        <f t="shared" si="8"/>
        <v>41</v>
      </c>
      <c r="M46" s="16">
        <f t="shared" si="9"/>
        <v>72</v>
      </c>
      <c r="N46" s="10"/>
      <c r="O46" s="10"/>
      <c r="P46" s="10" t="s">
        <v>266</v>
      </c>
      <c r="Q46" s="6" t="str">
        <f t="shared" si="2"/>
        <v>no</v>
      </c>
      <c r="R46" s="6" t="str">
        <f t="shared" si="3"/>
        <v>M</v>
      </c>
    </row>
    <row r="47" spans="1:18" ht="12">
      <c r="A47" s="10" t="s">
        <v>324</v>
      </c>
      <c r="B47" s="10" t="s">
        <v>161</v>
      </c>
      <c r="C47" s="10" t="s">
        <v>162</v>
      </c>
      <c r="D47" s="10" t="s">
        <v>163</v>
      </c>
      <c r="E47" s="4">
        <v>72</v>
      </c>
      <c r="F47" s="10" t="s">
        <v>77</v>
      </c>
      <c r="G47" s="4" t="s">
        <v>336</v>
      </c>
      <c r="H47" s="14" t="s">
        <v>337</v>
      </c>
      <c r="I47" s="4">
        <v>36</v>
      </c>
      <c r="J47" s="14">
        <f>I47</f>
        <v>36</v>
      </c>
      <c r="K47" s="4">
        <v>44</v>
      </c>
      <c r="L47" s="14">
        <f t="shared" si="8"/>
        <v>44</v>
      </c>
      <c r="M47" s="16">
        <f t="shared" si="9"/>
        <v>80</v>
      </c>
      <c r="N47" s="10"/>
      <c r="O47" s="10"/>
      <c r="P47" s="10"/>
      <c r="Q47" s="6" t="str">
        <f t="shared" si="2"/>
        <v>no</v>
      </c>
      <c r="R47" s="6" t="str">
        <f t="shared" si="3"/>
        <v>no</v>
      </c>
    </row>
    <row r="48" spans="1:18" ht="12">
      <c r="A48" s="10" t="s">
        <v>325</v>
      </c>
      <c r="B48" s="10" t="s">
        <v>135</v>
      </c>
      <c r="C48" s="10" t="s">
        <v>136</v>
      </c>
      <c r="D48" s="10" t="s">
        <v>137</v>
      </c>
      <c r="E48" s="4">
        <v>76</v>
      </c>
      <c r="F48" s="10" t="s">
        <v>77</v>
      </c>
      <c r="G48" s="4" t="s">
        <v>128</v>
      </c>
      <c r="H48" s="14">
        <v>35.5</v>
      </c>
      <c r="I48" s="4" t="s">
        <v>340</v>
      </c>
      <c r="J48" s="14" t="s">
        <v>337</v>
      </c>
      <c r="K48" s="4">
        <v>47</v>
      </c>
      <c r="L48" s="14">
        <f t="shared" si="8"/>
        <v>47</v>
      </c>
      <c r="M48" s="16">
        <f t="shared" si="9"/>
        <v>82.5</v>
      </c>
      <c r="N48" s="10"/>
      <c r="O48" s="10"/>
      <c r="P48" s="10"/>
      <c r="Q48" s="6" t="str">
        <f t="shared" si="2"/>
        <v>no</v>
      </c>
      <c r="R48" s="6" t="str">
        <f t="shared" si="3"/>
        <v>no</v>
      </c>
    </row>
    <row r="49" spans="1:18" ht="12">
      <c r="A49" s="10" t="s">
        <v>314</v>
      </c>
      <c r="B49" s="10" t="s">
        <v>193</v>
      </c>
      <c r="C49" s="10" t="s">
        <v>194</v>
      </c>
      <c r="D49" s="10" t="s">
        <v>177</v>
      </c>
      <c r="E49" s="4">
        <v>89</v>
      </c>
      <c r="F49" s="10" t="s">
        <v>31</v>
      </c>
      <c r="G49" s="4" t="s">
        <v>336</v>
      </c>
      <c r="H49" s="14" t="s">
        <v>337</v>
      </c>
      <c r="I49" s="4">
        <v>39</v>
      </c>
      <c r="J49" s="14">
        <f>I49</f>
        <v>39</v>
      </c>
      <c r="K49" s="4">
        <v>44</v>
      </c>
      <c r="L49" s="14">
        <f t="shared" si="8"/>
        <v>44</v>
      </c>
      <c r="M49" s="16">
        <f t="shared" si="9"/>
        <v>83</v>
      </c>
      <c r="N49" s="10"/>
      <c r="O49" s="10" t="s">
        <v>271</v>
      </c>
      <c r="P49" s="10"/>
      <c r="Q49" s="6" t="str">
        <f t="shared" si="2"/>
        <v>Jr</v>
      </c>
      <c r="R49" s="6" t="str">
        <f t="shared" si="3"/>
        <v>no</v>
      </c>
    </row>
    <row r="50" spans="1:18" ht="12">
      <c r="A50" s="10" t="s">
        <v>315</v>
      </c>
      <c r="B50" s="10" t="s">
        <v>217</v>
      </c>
      <c r="C50" s="10" t="s">
        <v>218</v>
      </c>
      <c r="D50" s="10" t="s">
        <v>54</v>
      </c>
      <c r="E50" s="4">
        <v>63</v>
      </c>
      <c r="F50" s="10" t="s">
        <v>31</v>
      </c>
      <c r="G50" s="4" t="s">
        <v>336</v>
      </c>
      <c r="H50" s="14" t="s">
        <v>337</v>
      </c>
      <c r="I50" s="4">
        <v>42</v>
      </c>
      <c r="J50" s="14">
        <f>I50</f>
        <v>42</v>
      </c>
      <c r="K50" s="4">
        <v>41</v>
      </c>
      <c r="L50" s="14">
        <f t="shared" si="8"/>
        <v>41</v>
      </c>
      <c r="M50" s="16">
        <f t="shared" si="9"/>
        <v>83</v>
      </c>
      <c r="N50" s="10"/>
      <c r="O50" s="10"/>
      <c r="P50" s="10" t="s">
        <v>269</v>
      </c>
      <c r="Q50" s="6" t="str">
        <f t="shared" si="2"/>
        <v>no</v>
      </c>
      <c r="R50" s="6" t="str">
        <f t="shared" si="3"/>
        <v>M</v>
      </c>
    </row>
    <row r="51" spans="1:18" ht="12">
      <c r="A51" s="10" t="s">
        <v>316</v>
      </c>
      <c r="B51" s="10" t="s">
        <v>267</v>
      </c>
      <c r="C51" s="10" t="s">
        <v>143</v>
      </c>
      <c r="D51" s="10" t="s">
        <v>144</v>
      </c>
      <c r="E51" s="4">
        <v>71</v>
      </c>
      <c r="F51" s="10" t="s">
        <v>134</v>
      </c>
      <c r="G51" s="4">
        <v>41</v>
      </c>
      <c r="H51" s="14">
        <f>G51</f>
        <v>41</v>
      </c>
      <c r="I51" s="4" t="s">
        <v>340</v>
      </c>
      <c r="J51" s="14" t="s">
        <v>337</v>
      </c>
      <c r="K51" s="4">
        <v>44</v>
      </c>
      <c r="L51" s="14">
        <f t="shared" si="8"/>
        <v>44</v>
      </c>
      <c r="M51" s="16">
        <f t="shared" si="9"/>
        <v>85</v>
      </c>
      <c r="N51" s="10"/>
      <c r="O51" s="10"/>
      <c r="P51" s="10" t="s">
        <v>270</v>
      </c>
      <c r="Q51" s="6" t="str">
        <f t="shared" si="2"/>
        <v>no</v>
      </c>
      <c r="R51" s="6" t="str">
        <f t="shared" si="3"/>
        <v>M</v>
      </c>
    </row>
    <row r="52" spans="1:18" ht="12">
      <c r="A52" s="10" t="s">
        <v>317</v>
      </c>
      <c r="B52" s="10" t="s">
        <v>65</v>
      </c>
      <c r="C52" s="10" t="s">
        <v>66</v>
      </c>
      <c r="D52" s="10" t="s">
        <v>67</v>
      </c>
      <c r="E52" s="4">
        <v>78</v>
      </c>
      <c r="F52" s="10" t="s">
        <v>31</v>
      </c>
      <c r="G52" s="4">
        <v>16</v>
      </c>
      <c r="H52" s="14">
        <f>G52</f>
        <v>16</v>
      </c>
      <c r="I52" s="4" t="s">
        <v>336</v>
      </c>
      <c r="J52" s="14" t="s">
        <v>337</v>
      </c>
      <c r="K52" s="4" t="s">
        <v>293</v>
      </c>
      <c r="L52" s="14">
        <v>71</v>
      </c>
      <c r="M52" s="16">
        <f t="shared" si="9"/>
        <v>87</v>
      </c>
      <c r="N52" s="10"/>
      <c r="O52" s="10"/>
      <c r="P52" s="10"/>
      <c r="Q52" s="6" t="str">
        <f t="shared" si="2"/>
        <v>no</v>
      </c>
      <c r="R52" s="6" t="str">
        <f t="shared" si="3"/>
        <v>no</v>
      </c>
    </row>
    <row r="53" spans="1:18" ht="12">
      <c r="A53" s="10" t="s">
        <v>323</v>
      </c>
      <c r="B53" s="10" t="s">
        <v>109</v>
      </c>
      <c r="C53" s="10" t="s">
        <v>110</v>
      </c>
      <c r="D53" s="10" t="s">
        <v>111</v>
      </c>
      <c r="E53" s="4">
        <v>73</v>
      </c>
      <c r="F53" s="10" t="s">
        <v>31</v>
      </c>
      <c r="G53" s="4">
        <v>30</v>
      </c>
      <c r="H53" s="14">
        <f>G53</f>
        <v>30</v>
      </c>
      <c r="I53" s="4" t="s">
        <v>336</v>
      </c>
      <c r="J53" s="14" t="s">
        <v>337</v>
      </c>
      <c r="K53" s="4" t="s">
        <v>293</v>
      </c>
      <c r="L53" s="14">
        <v>71</v>
      </c>
      <c r="M53" s="16">
        <f t="shared" si="9"/>
        <v>101</v>
      </c>
      <c r="N53" s="10"/>
      <c r="O53" s="10"/>
      <c r="P53" s="10"/>
      <c r="Q53" s="6" t="str">
        <f t="shared" si="2"/>
        <v>no</v>
      </c>
      <c r="R53" s="6" t="str">
        <f t="shared" si="3"/>
        <v>no</v>
      </c>
    </row>
    <row r="54" spans="1:18" ht="12">
      <c r="A54" s="10" t="s">
        <v>318</v>
      </c>
      <c r="B54" s="10" t="s">
        <v>264</v>
      </c>
      <c r="C54" s="10" t="s">
        <v>132</v>
      </c>
      <c r="D54" s="10" t="s">
        <v>133</v>
      </c>
      <c r="E54" s="4">
        <v>70</v>
      </c>
      <c r="F54" s="10" t="s">
        <v>134</v>
      </c>
      <c r="G54" s="4" t="s">
        <v>128</v>
      </c>
      <c r="H54" s="14">
        <v>35.5</v>
      </c>
      <c r="I54" s="4" t="s">
        <v>340</v>
      </c>
      <c r="J54" s="14" t="s">
        <v>337</v>
      </c>
      <c r="K54" s="4" t="s">
        <v>293</v>
      </c>
      <c r="L54" s="14">
        <v>71</v>
      </c>
      <c r="M54" s="16">
        <f t="shared" si="9"/>
        <v>106.5</v>
      </c>
      <c r="N54" s="10"/>
      <c r="O54" s="10"/>
      <c r="P54" s="10" t="s">
        <v>271</v>
      </c>
      <c r="Q54" s="6" t="str">
        <f t="shared" si="2"/>
        <v>no</v>
      </c>
      <c r="R54" s="6" t="str">
        <f t="shared" si="3"/>
        <v>M</v>
      </c>
    </row>
    <row r="55" spans="1:18" ht="12">
      <c r="A55" s="10" t="s">
        <v>319</v>
      </c>
      <c r="B55" s="10" t="s">
        <v>178</v>
      </c>
      <c r="C55" s="10" t="s">
        <v>179</v>
      </c>
      <c r="D55" s="10" t="s">
        <v>180</v>
      </c>
      <c r="E55" s="4">
        <v>87</v>
      </c>
      <c r="F55" s="10" t="s">
        <v>31</v>
      </c>
      <c r="G55" s="4" t="s">
        <v>336</v>
      </c>
      <c r="H55" s="14" t="s">
        <v>337</v>
      </c>
      <c r="I55" s="4" t="s">
        <v>293</v>
      </c>
      <c r="J55" s="14">
        <v>71</v>
      </c>
      <c r="K55" s="4">
        <v>37</v>
      </c>
      <c r="L55" s="14">
        <f>K55</f>
        <v>37</v>
      </c>
      <c r="M55" s="16">
        <f t="shared" si="9"/>
        <v>108</v>
      </c>
      <c r="N55" s="10"/>
      <c r="O55" s="10"/>
      <c r="P55" s="10"/>
      <c r="Q55" s="6" t="str">
        <f t="shared" si="2"/>
        <v>no</v>
      </c>
      <c r="R55" s="6" t="str">
        <f t="shared" si="3"/>
        <v>no</v>
      </c>
    </row>
    <row r="56" spans="1:18" ht="12">
      <c r="A56" s="10" t="s">
        <v>326</v>
      </c>
      <c r="B56" s="10" t="s">
        <v>169</v>
      </c>
      <c r="C56" s="10" t="s">
        <v>170</v>
      </c>
      <c r="D56" s="10" t="s">
        <v>171</v>
      </c>
      <c r="E56" s="4">
        <v>86</v>
      </c>
      <c r="F56" s="10" t="s">
        <v>31</v>
      </c>
      <c r="G56" s="4" t="s">
        <v>336</v>
      </c>
      <c r="H56" s="14" t="s">
        <v>337</v>
      </c>
      <c r="I56" s="4">
        <v>39</v>
      </c>
      <c r="J56" s="14">
        <f>I56</f>
        <v>39</v>
      </c>
      <c r="K56" s="4" t="s">
        <v>293</v>
      </c>
      <c r="L56" s="14">
        <v>71</v>
      </c>
      <c r="M56" s="16">
        <f t="shared" si="9"/>
        <v>110</v>
      </c>
      <c r="N56" s="10" t="s">
        <v>243</v>
      </c>
      <c r="O56" s="10"/>
      <c r="P56" s="10"/>
      <c r="Q56" s="6" t="str">
        <f t="shared" si="2"/>
        <v>no</v>
      </c>
      <c r="R56" s="6" t="str">
        <f t="shared" si="3"/>
        <v>no</v>
      </c>
    </row>
    <row r="57" spans="1:18" ht="12">
      <c r="A57" s="10" t="s">
        <v>326</v>
      </c>
      <c r="B57" s="10" t="s">
        <v>224</v>
      </c>
      <c r="C57" s="10" t="s">
        <v>127</v>
      </c>
      <c r="D57" s="10" t="s">
        <v>225</v>
      </c>
      <c r="E57" s="4">
        <v>90</v>
      </c>
      <c r="F57" s="10" t="s">
        <v>31</v>
      </c>
      <c r="G57" s="4" t="s">
        <v>336</v>
      </c>
      <c r="H57" s="14" t="s">
        <v>337</v>
      </c>
      <c r="I57" s="4">
        <v>39</v>
      </c>
      <c r="J57" s="14">
        <f>I57</f>
        <v>39</v>
      </c>
      <c r="K57" s="4" t="s">
        <v>293</v>
      </c>
      <c r="L57" s="14">
        <v>71</v>
      </c>
      <c r="M57" s="16">
        <f t="shared" si="9"/>
        <v>110</v>
      </c>
      <c r="N57" s="10" t="s">
        <v>243</v>
      </c>
      <c r="O57" s="10" t="s">
        <v>272</v>
      </c>
      <c r="P57" s="10"/>
      <c r="Q57" s="6" t="str">
        <f t="shared" si="2"/>
        <v>Jr</v>
      </c>
      <c r="R57" s="6" t="str">
        <f t="shared" si="3"/>
        <v>no</v>
      </c>
    </row>
    <row r="58" spans="1:18" ht="12">
      <c r="A58" s="10" t="s">
        <v>359</v>
      </c>
      <c r="B58" s="10" t="s">
        <v>145</v>
      </c>
      <c r="C58" s="10" t="s">
        <v>146</v>
      </c>
      <c r="D58" s="10" t="s">
        <v>76</v>
      </c>
      <c r="E58" s="4">
        <v>74</v>
      </c>
      <c r="F58" s="10" t="s">
        <v>77</v>
      </c>
      <c r="G58" s="4">
        <v>42</v>
      </c>
      <c r="H58" s="14">
        <f>G58</f>
        <v>42</v>
      </c>
      <c r="I58" s="4" t="s">
        <v>336</v>
      </c>
      <c r="J58" s="14" t="s">
        <v>337</v>
      </c>
      <c r="K58" s="4" t="s">
        <v>293</v>
      </c>
      <c r="L58" s="14">
        <v>71</v>
      </c>
      <c r="M58" s="16">
        <f t="shared" si="9"/>
        <v>113</v>
      </c>
      <c r="N58" s="10"/>
      <c r="O58" s="10"/>
      <c r="P58" s="10"/>
      <c r="Q58" s="6" t="str">
        <f t="shared" si="2"/>
        <v>no</v>
      </c>
      <c r="R58" s="6" t="str">
        <f t="shared" si="3"/>
        <v>no</v>
      </c>
    </row>
    <row r="59" spans="1:18" ht="12">
      <c r="A59" s="10" t="s">
        <v>360</v>
      </c>
      <c r="B59" s="10" t="s">
        <v>205</v>
      </c>
      <c r="C59" s="10" t="s">
        <v>206</v>
      </c>
      <c r="D59" s="10" t="s">
        <v>114</v>
      </c>
      <c r="E59" s="4">
        <v>68</v>
      </c>
      <c r="F59" s="10" t="s">
        <v>115</v>
      </c>
      <c r="G59" s="4" t="s">
        <v>336</v>
      </c>
      <c r="H59" s="14" t="s">
        <v>337</v>
      </c>
      <c r="I59" s="4" t="s">
        <v>293</v>
      </c>
      <c r="J59" s="14">
        <v>71</v>
      </c>
      <c r="K59" s="4">
        <v>47</v>
      </c>
      <c r="L59" s="14">
        <f>K59</f>
        <v>47</v>
      </c>
      <c r="M59" s="16">
        <f t="shared" si="9"/>
        <v>118</v>
      </c>
      <c r="N59" s="10"/>
      <c r="O59" s="10"/>
      <c r="P59" s="10" t="s">
        <v>272</v>
      </c>
      <c r="Q59" s="6" t="str">
        <f t="shared" si="2"/>
        <v>no</v>
      </c>
      <c r="R59" s="6" t="str">
        <f t="shared" si="3"/>
        <v>M</v>
      </c>
    </row>
    <row r="60" spans="1:18" ht="12">
      <c r="A60" s="10" t="s">
        <v>361</v>
      </c>
      <c r="B60" s="10" t="s">
        <v>183</v>
      </c>
      <c r="C60" s="10" t="s">
        <v>184</v>
      </c>
      <c r="D60" s="10" t="s">
        <v>185</v>
      </c>
      <c r="E60" s="4">
        <v>82</v>
      </c>
      <c r="F60" s="10" t="s">
        <v>31</v>
      </c>
      <c r="G60" s="4" t="s">
        <v>336</v>
      </c>
      <c r="H60" s="14" t="s">
        <v>337</v>
      </c>
      <c r="I60" s="4" t="s">
        <v>293</v>
      </c>
      <c r="J60" s="14">
        <v>71</v>
      </c>
      <c r="K60" s="4">
        <v>49</v>
      </c>
      <c r="L60" s="14">
        <f>K60</f>
        <v>49</v>
      </c>
      <c r="M60" s="16">
        <f t="shared" si="9"/>
        <v>120</v>
      </c>
      <c r="N60" s="10" t="s">
        <v>255</v>
      </c>
      <c r="O60" s="10"/>
      <c r="P60" s="10"/>
      <c r="Q60" s="6" t="str">
        <f t="shared" si="2"/>
        <v>no</v>
      </c>
      <c r="R60" s="6" t="str">
        <f t="shared" si="3"/>
        <v>no</v>
      </c>
    </row>
    <row r="61" spans="1:18" ht="12">
      <c r="A61" s="10" t="s">
        <v>259</v>
      </c>
      <c r="B61" s="10" t="s">
        <v>210</v>
      </c>
      <c r="C61" s="10" t="s">
        <v>211</v>
      </c>
      <c r="D61" s="10" t="s">
        <v>212</v>
      </c>
      <c r="E61" s="4">
        <v>62</v>
      </c>
      <c r="F61" s="10" t="s">
        <v>213</v>
      </c>
      <c r="G61" s="4" t="s">
        <v>336</v>
      </c>
      <c r="H61" s="14" t="s">
        <v>337</v>
      </c>
      <c r="I61" s="4" t="s">
        <v>293</v>
      </c>
      <c r="J61" s="14">
        <v>71</v>
      </c>
      <c r="K61" s="4" t="s">
        <v>293</v>
      </c>
      <c r="L61" s="14">
        <v>71</v>
      </c>
      <c r="M61" s="16">
        <f t="shared" si="9"/>
        <v>142</v>
      </c>
      <c r="N61" s="10"/>
      <c r="O61" s="10"/>
      <c r="P61" s="10" t="s">
        <v>273</v>
      </c>
      <c r="Q61" s="6" t="str">
        <f t="shared" si="2"/>
        <v>no</v>
      </c>
      <c r="R61" s="6" t="str">
        <f t="shared" si="3"/>
        <v>M</v>
      </c>
    </row>
    <row r="62" spans="1:18" ht="12">
      <c r="A62" s="10" t="s">
        <v>259</v>
      </c>
      <c r="B62" s="10" t="s">
        <v>158</v>
      </c>
      <c r="C62" s="10" t="s">
        <v>159</v>
      </c>
      <c r="D62" s="10" t="s">
        <v>160</v>
      </c>
      <c r="E62" s="4">
        <v>69</v>
      </c>
      <c r="F62" s="10" t="s">
        <v>77</v>
      </c>
      <c r="G62" s="4" t="s">
        <v>336</v>
      </c>
      <c r="H62" s="14" t="s">
        <v>337</v>
      </c>
      <c r="I62" s="4" t="s">
        <v>293</v>
      </c>
      <c r="J62" s="14">
        <v>71</v>
      </c>
      <c r="K62" s="4" t="s">
        <v>293</v>
      </c>
      <c r="L62" s="14">
        <v>71</v>
      </c>
      <c r="M62" s="16">
        <f t="shared" si="9"/>
        <v>142</v>
      </c>
      <c r="N62" s="10"/>
      <c r="O62" s="10"/>
      <c r="P62" s="10" t="s">
        <v>273</v>
      </c>
      <c r="Q62" s="6" t="str">
        <f t="shared" si="2"/>
        <v>no</v>
      </c>
      <c r="R62" s="6" t="str">
        <f t="shared" si="3"/>
        <v>M</v>
      </c>
    </row>
    <row r="63" spans="1:18" ht="12">
      <c r="A63" s="10" t="s">
        <v>259</v>
      </c>
      <c r="B63" s="10" t="s">
        <v>214</v>
      </c>
      <c r="C63" s="10" t="s">
        <v>215</v>
      </c>
      <c r="D63" s="10" t="s">
        <v>216</v>
      </c>
      <c r="E63" s="4">
        <v>85</v>
      </c>
      <c r="F63" s="10" t="s">
        <v>31</v>
      </c>
      <c r="G63" s="4" t="s">
        <v>336</v>
      </c>
      <c r="H63" s="14" t="s">
        <v>337</v>
      </c>
      <c r="I63" s="4" t="s">
        <v>293</v>
      </c>
      <c r="J63" s="14">
        <v>71</v>
      </c>
      <c r="K63" s="4" t="s">
        <v>293</v>
      </c>
      <c r="L63" s="14">
        <v>71</v>
      </c>
      <c r="M63" s="16">
        <f t="shared" si="9"/>
        <v>142</v>
      </c>
      <c r="N63" s="10" t="s">
        <v>262</v>
      </c>
      <c r="O63" s="10"/>
      <c r="P63" s="10"/>
      <c r="Q63" s="6" t="str">
        <f t="shared" si="2"/>
        <v>no</v>
      </c>
      <c r="R63" s="6" t="str">
        <f t="shared" si="3"/>
        <v>no</v>
      </c>
    </row>
    <row r="64" spans="1:18" ht="12">
      <c r="A64" s="10" t="s">
        <v>259</v>
      </c>
      <c r="B64" s="10" t="s">
        <v>172</v>
      </c>
      <c r="C64" s="10" t="s">
        <v>173</v>
      </c>
      <c r="D64" s="10" t="s">
        <v>174</v>
      </c>
      <c r="E64" s="4">
        <v>83</v>
      </c>
      <c r="F64" s="10" t="s">
        <v>31</v>
      </c>
      <c r="G64" s="4" t="s">
        <v>336</v>
      </c>
      <c r="H64" s="14" t="s">
        <v>337</v>
      </c>
      <c r="I64" s="4" t="s">
        <v>293</v>
      </c>
      <c r="J64" s="14">
        <v>71</v>
      </c>
      <c r="K64" s="4" t="s">
        <v>293</v>
      </c>
      <c r="L64" s="14">
        <v>71</v>
      </c>
      <c r="M64" s="16">
        <f t="shared" si="9"/>
        <v>142</v>
      </c>
      <c r="N64" s="10" t="s">
        <v>262</v>
      </c>
      <c r="O64" s="10"/>
      <c r="P64" s="10"/>
      <c r="Q64" s="6" t="str">
        <f t="shared" si="2"/>
        <v>no</v>
      </c>
      <c r="R64" s="6" t="str">
        <f t="shared" si="3"/>
        <v>no</v>
      </c>
    </row>
    <row r="65" spans="1:18" ht="12">
      <c r="A65" s="10" t="s">
        <v>259</v>
      </c>
      <c r="B65" s="10" t="s">
        <v>175</v>
      </c>
      <c r="C65" s="10" t="s">
        <v>176</v>
      </c>
      <c r="D65" s="10" t="s">
        <v>177</v>
      </c>
      <c r="E65" s="4">
        <v>86</v>
      </c>
      <c r="F65" s="10" t="s">
        <v>31</v>
      </c>
      <c r="G65" s="4" t="s">
        <v>336</v>
      </c>
      <c r="H65" s="14" t="s">
        <v>337</v>
      </c>
      <c r="I65" s="4" t="s">
        <v>293</v>
      </c>
      <c r="J65" s="14">
        <v>71</v>
      </c>
      <c r="K65" s="4" t="s">
        <v>293</v>
      </c>
      <c r="L65" s="14">
        <v>71</v>
      </c>
      <c r="M65" s="16">
        <f t="shared" si="9"/>
        <v>142</v>
      </c>
      <c r="N65" s="10"/>
      <c r="O65" s="10"/>
      <c r="P65" s="10"/>
      <c r="Q65" s="6" t="str">
        <f t="shared" si="2"/>
        <v>no</v>
      </c>
      <c r="R65" s="6" t="str">
        <f t="shared" si="3"/>
        <v>no</v>
      </c>
    </row>
    <row r="66" spans="1:18" ht="12">
      <c r="A66" s="10" t="s">
        <v>259</v>
      </c>
      <c r="B66" s="10" t="s">
        <v>181</v>
      </c>
      <c r="C66" s="10" t="s">
        <v>182</v>
      </c>
      <c r="D66" s="10" t="s">
        <v>70</v>
      </c>
      <c r="E66" s="4">
        <v>67</v>
      </c>
      <c r="F66" s="10" t="s">
        <v>31</v>
      </c>
      <c r="G66" s="4" t="s">
        <v>336</v>
      </c>
      <c r="H66" s="14" t="s">
        <v>337</v>
      </c>
      <c r="I66" s="4" t="s">
        <v>293</v>
      </c>
      <c r="J66" s="14">
        <v>71</v>
      </c>
      <c r="K66" s="4" t="s">
        <v>293</v>
      </c>
      <c r="L66" s="14">
        <v>71</v>
      </c>
      <c r="M66" s="16">
        <f t="shared" si="9"/>
        <v>142</v>
      </c>
      <c r="N66" s="10"/>
      <c r="O66" s="10"/>
      <c r="P66" s="10" t="s">
        <v>273</v>
      </c>
      <c r="Q66" s="6" t="str">
        <f t="shared" si="2"/>
        <v>no</v>
      </c>
      <c r="R66" s="6" t="str">
        <f t="shared" si="3"/>
        <v>M</v>
      </c>
    </row>
    <row r="67" spans="1:18" ht="12">
      <c r="A67" s="10" t="s">
        <v>259</v>
      </c>
      <c r="B67" s="10" t="s">
        <v>188</v>
      </c>
      <c r="C67" s="10" t="s">
        <v>189</v>
      </c>
      <c r="D67" s="10" t="s">
        <v>45</v>
      </c>
      <c r="E67" s="4">
        <v>87</v>
      </c>
      <c r="F67" s="10" t="s">
        <v>31</v>
      </c>
      <c r="G67" s="4" t="s">
        <v>336</v>
      </c>
      <c r="H67" s="14" t="s">
        <v>337</v>
      </c>
      <c r="I67" s="4" t="s">
        <v>293</v>
      </c>
      <c r="J67" s="14">
        <v>71</v>
      </c>
      <c r="K67" s="4" t="s">
        <v>293</v>
      </c>
      <c r="L67" s="14">
        <v>71</v>
      </c>
      <c r="M67" s="16">
        <f aca="true" t="shared" si="10" ref="M67:M72">SUM(H67,J67,L67)</f>
        <v>142</v>
      </c>
      <c r="N67" s="10"/>
      <c r="O67" s="10"/>
      <c r="P67" s="10"/>
      <c r="Q67" s="6" t="str">
        <f t="shared" si="2"/>
        <v>no</v>
      </c>
      <c r="R67" s="6" t="str">
        <f t="shared" si="3"/>
        <v>no</v>
      </c>
    </row>
    <row r="68" spans="1:18" ht="12">
      <c r="A68" s="10" t="s">
        <v>259</v>
      </c>
      <c r="B68" s="10" t="s">
        <v>195</v>
      </c>
      <c r="C68" s="10" t="s">
        <v>196</v>
      </c>
      <c r="D68" s="10" t="s">
        <v>30</v>
      </c>
      <c r="E68" s="4">
        <v>91</v>
      </c>
      <c r="F68" s="10" t="s">
        <v>31</v>
      </c>
      <c r="G68" s="4" t="s">
        <v>336</v>
      </c>
      <c r="H68" s="14" t="s">
        <v>337</v>
      </c>
      <c r="I68" s="4" t="s">
        <v>293</v>
      </c>
      <c r="J68" s="14">
        <v>71</v>
      </c>
      <c r="K68" s="4" t="s">
        <v>293</v>
      </c>
      <c r="L68" s="14">
        <v>71</v>
      </c>
      <c r="M68" s="16">
        <f t="shared" si="10"/>
        <v>142</v>
      </c>
      <c r="N68" s="10"/>
      <c r="O68" s="10" t="s">
        <v>273</v>
      </c>
      <c r="P68" s="10"/>
      <c r="Q68" s="6" t="str">
        <f>IF(E68&gt;87,"Jr","no")</f>
        <v>Jr</v>
      </c>
      <c r="R68" s="6" t="str">
        <f>IF(E68&lt;72,"M","no")</f>
        <v>no</v>
      </c>
    </row>
    <row r="69" spans="1:18" ht="12">
      <c r="A69" s="10" t="s">
        <v>259</v>
      </c>
      <c r="B69" s="10" t="s">
        <v>221</v>
      </c>
      <c r="C69" s="10" t="s">
        <v>222</v>
      </c>
      <c r="D69" s="10" t="s">
        <v>223</v>
      </c>
      <c r="E69" s="4">
        <v>75</v>
      </c>
      <c r="F69" s="10" t="s">
        <v>31</v>
      </c>
      <c r="G69" s="4" t="s">
        <v>336</v>
      </c>
      <c r="H69" s="14" t="s">
        <v>337</v>
      </c>
      <c r="I69" s="4" t="s">
        <v>293</v>
      </c>
      <c r="J69" s="14">
        <v>71</v>
      </c>
      <c r="K69" s="4" t="s">
        <v>293</v>
      </c>
      <c r="L69" s="14">
        <v>71</v>
      </c>
      <c r="M69" s="16">
        <f t="shared" si="10"/>
        <v>142</v>
      </c>
      <c r="N69" s="10"/>
      <c r="O69" s="10"/>
      <c r="P69" s="10"/>
      <c r="Q69" s="6" t="str">
        <f>IF(E69&gt;87,"Jr","no")</f>
        <v>no</v>
      </c>
      <c r="R69" s="6" t="str">
        <f>IF(E69&lt;72,"M","no")</f>
        <v>no</v>
      </c>
    </row>
    <row r="70" spans="1:18" ht="12">
      <c r="A70" s="10" t="s">
        <v>259</v>
      </c>
      <c r="B70" s="10" t="s">
        <v>197</v>
      </c>
      <c r="C70" s="10" t="s">
        <v>198</v>
      </c>
      <c r="D70" s="10" t="s">
        <v>199</v>
      </c>
      <c r="E70" s="4">
        <v>76</v>
      </c>
      <c r="F70" s="10" t="s">
        <v>200</v>
      </c>
      <c r="G70" s="4" t="s">
        <v>336</v>
      </c>
      <c r="H70" s="14" t="s">
        <v>337</v>
      </c>
      <c r="I70" s="4" t="s">
        <v>293</v>
      </c>
      <c r="J70" s="14">
        <v>71</v>
      </c>
      <c r="K70" s="4" t="s">
        <v>293</v>
      </c>
      <c r="L70" s="14">
        <v>71</v>
      </c>
      <c r="M70" s="16">
        <f t="shared" si="10"/>
        <v>142</v>
      </c>
      <c r="N70" s="10"/>
      <c r="O70" s="10"/>
      <c r="P70" s="10"/>
      <c r="Q70" s="6" t="str">
        <f>IF(E70&gt;87,"Jr","no")</f>
        <v>no</v>
      </c>
      <c r="R70" s="6" t="str">
        <f>IF(E70&lt;72,"M","no")</f>
        <v>no</v>
      </c>
    </row>
    <row r="71" spans="1:18" ht="12">
      <c r="A71" s="10" t="s">
        <v>259</v>
      </c>
      <c r="B71" s="10" t="s">
        <v>201</v>
      </c>
      <c r="C71" s="10" t="s">
        <v>202</v>
      </c>
      <c r="D71" s="10" t="s">
        <v>203</v>
      </c>
      <c r="E71" s="4">
        <v>64</v>
      </c>
      <c r="F71" s="10" t="s">
        <v>204</v>
      </c>
      <c r="G71" s="4" t="s">
        <v>336</v>
      </c>
      <c r="H71" s="14" t="s">
        <v>337</v>
      </c>
      <c r="I71" s="4" t="s">
        <v>293</v>
      </c>
      <c r="J71" s="14">
        <v>71</v>
      </c>
      <c r="K71" s="4" t="s">
        <v>293</v>
      </c>
      <c r="L71" s="14">
        <v>71</v>
      </c>
      <c r="M71" s="16">
        <f t="shared" si="10"/>
        <v>142</v>
      </c>
      <c r="N71" s="10"/>
      <c r="O71" s="10"/>
      <c r="P71" s="10" t="s">
        <v>273</v>
      </c>
      <c r="Q71" s="6" t="str">
        <f>IF(E71&gt;87,"Jr","no")</f>
        <v>no</v>
      </c>
      <c r="R71" s="6" t="str">
        <f>IF(E71&lt;72,"M","no")</f>
        <v>M</v>
      </c>
    </row>
    <row r="72" spans="1:18" ht="12">
      <c r="A72" s="10" t="s">
        <v>259</v>
      </c>
      <c r="B72" s="10" t="s">
        <v>207</v>
      </c>
      <c r="C72" s="10" t="s">
        <v>208</v>
      </c>
      <c r="D72" s="10" t="s">
        <v>209</v>
      </c>
      <c r="E72" s="4">
        <v>73</v>
      </c>
      <c r="F72" s="10" t="s">
        <v>115</v>
      </c>
      <c r="G72" s="4" t="s">
        <v>336</v>
      </c>
      <c r="H72" s="14" t="s">
        <v>337</v>
      </c>
      <c r="I72" s="4" t="s">
        <v>293</v>
      </c>
      <c r="J72" s="14">
        <v>71</v>
      </c>
      <c r="K72" s="4" t="s">
        <v>293</v>
      </c>
      <c r="L72" s="14">
        <v>71</v>
      </c>
      <c r="M72" s="16">
        <f t="shared" si="10"/>
        <v>142</v>
      </c>
      <c r="N72" s="10"/>
      <c r="O72" s="10"/>
      <c r="P72" s="10"/>
      <c r="Q72" s="6" t="str">
        <f>IF(E72&gt;87,"Jr","no")</f>
        <v>no</v>
      </c>
      <c r="R72" s="6" t="str">
        <f>IF(E72&lt;72,"M","no")</f>
        <v>no</v>
      </c>
    </row>
  </sheetData>
  <mergeCells count="1">
    <mergeCell ref="G1:L1"/>
  </mergeCells>
  <printOptions/>
  <pageMargins left="0.17" right="0.18" top="1.79" bottom="0.5" header="0.25" footer="0.5"/>
  <pageSetup horizontalDpi="300" verticalDpi="300" orientation="portrait" paperSize="9" r:id="rId1"/>
  <headerFooter alignWithMargins="0">
    <oddHeader>&amp;L&amp;"Arial,Pogrubiony"&amp;12Allegro.pl CUP
World Windsurfing Tour Łeba 2007
Łeba, 2-5.08.2007 r.
SLALOM
Class : Slalom
official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workbookViewId="0" topLeftCell="A1">
      <selection activeCell="B3" sqref="B3"/>
    </sheetView>
  </sheetViews>
  <sheetFormatPr defaultColWidth="9.140625" defaultRowHeight="12.75"/>
  <cols>
    <col min="1" max="1" width="9.57421875" style="1" bestFit="1" customWidth="1"/>
    <col min="2" max="2" width="9.140625" style="2" customWidth="1"/>
  </cols>
  <sheetData>
    <row r="1" spans="1:2" ht="12.75">
      <c r="A1" s="1" t="s">
        <v>40</v>
      </c>
      <c r="B1" s="2" t="s">
        <v>227</v>
      </c>
    </row>
    <row r="2" spans="1:2" ht="12.75">
      <c r="A2" s="1" t="s">
        <v>20</v>
      </c>
      <c r="B2" s="2">
        <v>2</v>
      </c>
    </row>
    <row r="3" spans="1:2" ht="12.75">
      <c r="A3" s="1" t="s">
        <v>36</v>
      </c>
      <c r="B3" s="2" t="s">
        <v>228</v>
      </c>
    </row>
    <row r="4" spans="1:2" ht="12.75">
      <c r="A4" s="1" t="s">
        <v>16</v>
      </c>
      <c r="B4" s="2" t="s">
        <v>229</v>
      </c>
    </row>
    <row r="5" spans="1:2" ht="12.75">
      <c r="A5" s="1" t="s">
        <v>24</v>
      </c>
      <c r="B5" s="2" t="s">
        <v>230</v>
      </c>
    </row>
    <row r="6" spans="1:2" ht="12.75">
      <c r="A6" s="1" t="s">
        <v>12</v>
      </c>
      <c r="B6" s="2" t="s">
        <v>231</v>
      </c>
    </row>
    <row r="7" spans="1:2" ht="12.75">
      <c r="A7" s="1" t="s">
        <v>167</v>
      </c>
      <c r="B7" s="2" t="s">
        <v>232</v>
      </c>
    </row>
    <row r="8" spans="1:2" ht="12.75">
      <c r="A8" s="1" t="s">
        <v>32</v>
      </c>
      <c r="B8" s="2" t="s">
        <v>233</v>
      </c>
    </row>
    <row r="9" spans="1:2" ht="12.75">
      <c r="A9" s="1" t="s">
        <v>55</v>
      </c>
      <c r="B9" s="2" t="s">
        <v>234</v>
      </c>
    </row>
    <row r="10" spans="1:2" ht="12.75">
      <c r="A10" s="1" t="s">
        <v>52</v>
      </c>
      <c r="B10" s="2" t="s">
        <v>235</v>
      </c>
    </row>
    <row r="11" spans="1:2" ht="12.75">
      <c r="A11" s="1" t="s">
        <v>78</v>
      </c>
      <c r="B11" s="2" t="s">
        <v>236</v>
      </c>
    </row>
    <row r="12" spans="1:2" ht="12.75">
      <c r="A12" s="1" t="s">
        <v>59</v>
      </c>
      <c r="B12" s="2" t="s">
        <v>237</v>
      </c>
    </row>
    <row r="13" spans="1:2" ht="12.75">
      <c r="A13" s="1" t="s">
        <v>89</v>
      </c>
      <c r="B13" s="2" t="s">
        <v>238</v>
      </c>
    </row>
    <row r="14" spans="1:2" ht="12.75">
      <c r="A14" s="1" t="s">
        <v>190</v>
      </c>
      <c r="B14" s="2" t="s">
        <v>239</v>
      </c>
    </row>
    <row r="15" spans="1:2" ht="12.75">
      <c r="A15" s="1" t="s">
        <v>62</v>
      </c>
      <c r="B15" s="2" t="s">
        <v>240</v>
      </c>
    </row>
    <row r="16" spans="1:2" ht="12.75">
      <c r="A16" s="1" t="s">
        <v>28</v>
      </c>
      <c r="B16" s="2" t="s">
        <v>241</v>
      </c>
    </row>
    <row r="17" spans="1:2" ht="12.75">
      <c r="A17" s="1" t="s">
        <v>46</v>
      </c>
      <c r="B17" s="2" t="s">
        <v>242</v>
      </c>
    </row>
    <row r="18" spans="1:2" ht="12.75">
      <c r="A18" s="1" t="s">
        <v>123</v>
      </c>
      <c r="B18" s="2" t="s">
        <v>244</v>
      </c>
    </row>
    <row r="19" spans="1:2" ht="12.75">
      <c r="A19" s="1" t="s">
        <v>154</v>
      </c>
      <c r="B19" s="2" t="s">
        <v>246</v>
      </c>
    </row>
    <row r="20" spans="1:2" ht="12.75">
      <c r="A20" s="1" t="s">
        <v>85</v>
      </c>
      <c r="B20" s="2" t="s">
        <v>247</v>
      </c>
    </row>
    <row r="21" spans="1:2" ht="12.75">
      <c r="A21" s="1" t="s">
        <v>49</v>
      </c>
      <c r="B21" s="2" t="s">
        <v>248</v>
      </c>
    </row>
    <row r="22" spans="1:2" ht="12.75">
      <c r="A22" s="1" t="s">
        <v>74</v>
      </c>
      <c r="B22" s="2" t="s">
        <v>249</v>
      </c>
    </row>
    <row r="23" spans="1:2" ht="12.75">
      <c r="A23" s="1" t="s">
        <v>126</v>
      </c>
      <c r="B23" s="2" t="s">
        <v>250</v>
      </c>
    </row>
    <row r="24" spans="1:2" ht="12.75">
      <c r="A24" s="1" t="s">
        <v>95</v>
      </c>
      <c r="B24" s="2" t="s">
        <v>280</v>
      </c>
    </row>
    <row r="25" spans="1:2" ht="12.75">
      <c r="A25" s="1" t="s">
        <v>71</v>
      </c>
      <c r="B25" s="2" t="s">
        <v>281</v>
      </c>
    </row>
    <row r="26" spans="1:2" ht="12.75">
      <c r="A26" s="1" t="s">
        <v>68</v>
      </c>
      <c r="B26" s="2" t="s">
        <v>277</v>
      </c>
    </row>
    <row r="27" spans="1:2" ht="12.75">
      <c r="A27" s="1" t="s">
        <v>138</v>
      </c>
      <c r="B27" s="2" t="s">
        <v>282</v>
      </c>
    </row>
    <row r="28" spans="1:2" ht="12.75">
      <c r="A28" s="1" t="s">
        <v>219</v>
      </c>
      <c r="B28" s="2" t="s">
        <v>278</v>
      </c>
    </row>
    <row r="29" spans="1:2" ht="12.75">
      <c r="A29" s="1" t="s">
        <v>116</v>
      </c>
      <c r="B29" s="2" t="s">
        <v>279</v>
      </c>
    </row>
    <row r="30" spans="1:2" ht="12.75">
      <c r="A30" s="1" t="s">
        <v>149</v>
      </c>
      <c r="B30" s="2" t="s">
        <v>283</v>
      </c>
    </row>
    <row r="31" spans="1:2" ht="12.75">
      <c r="A31" s="1" t="s">
        <v>92</v>
      </c>
      <c r="B31" s="2" t="s">
        <v>260</v>
      </c>
    </row>
    <row r="32" spans="1:2" ht="12.75">
      <c r="A32" s="1" t="s">
        <v>100</v>
      </c>
      <c r="B32" s="2" t="s">
        <v>284</v>
      </c>
    </row>
    <row r="33" spans="1:2" ht="12.75">
      <c r="A33" s="1" t="s">
        <v>98</v>
      </c>
      <c r="B33" s="2" t="s">
        <v>285</v>
      </c>
    </row>
    <row r="34" spans="1:2" ht="12.75">
      <c r="A34" s="1" t="s">
        <v>119</v>
      </c>
      <c r="B34" s="2" t="s">
        <v>286</v>
      </c>
    </row>
    <row r="35" spans="1:2" ht="12.75">
      <c r="A35" s="1" t="s">
        <v>164</v>
      </c>
      <c r="B35" s="2" t="s">
        <v>287</v>
      </c>
    </row>
    <row r="36" spans="1:2" ht="12.75">
      <c r="A36" s="1" t="s">
        <v>186</v>
      </c>
      <c r="B36" s="2" t="s">
        <v>288</v>
      </c>
    </row>
    <row r="37" spans="1:2" ht="12.75">
      <c r="A37" s="1" t="s">
        <v>106</v>
      </c>
      <c r="B37" s="2" t="s">
        <v>289</v>
      </c>
    </row>
    <row r="38" spans="1:2" ht="12.75">
      <c r="A38" s="1" t="s">
        <v>161</v>
      </c>
      <c r="B38" s="2" t="s">
        <v>290</v>
      </c>
    </row>
    <row r="39" spans="1:2" ht="12.75">
      <c r="A39" s="1" t="s">
        <v>147</v>
      </c>
      <c r="B39" s="2" t="s">
        <v>265</v>
      </c>
    </row>
    <row r="40" spans="1:2" ht="12.75">
      <c r="A40" s="1" t="s">
        <v>102</v>
      </c>
      <c r="B40" s="2" t="s">
        <v>291</v>
      </c>
    </row>
    <row r="41" spans="1:2" ht="12.75">
      <c r="A41" s="1" t="s">
        <v>193</v>
      </c>
      <c r="B41" s="2" t="s">
        <v>292</v>
      </c>
    </row>
    <row r="42" spans="1:2" ht="12.75">
      <c r="A42" s="1" t="s">
        <v>43</v>
      </c>
      <c r="B42" s="2" t="s">
        <v>153</v>
      </c>
    </row>
    <row r="43" spans="1:2" ht="12.75">
      <c r="A43" s="1" t="s">
        <v>65</v>
      </c>
      <c r="B43" s="2" t="s">
        <v>153</v>
      </c>
    </row>
    <row r="44" spans="1:2" ht="12.75">
      <c r="A44" s="1" t="s">
        <v>81</v>
      </c>
      <c r="B44" s="2" t="s">
        <v>153</v>
      </c>
    </row>
    <row r="45" spans="1:2" ht="12.75">
      <c r="A45" s="1" t="s">
        <v>109</v>
      </c>
      <c r="B45" s="2" t="s">
        <v>153</v>
      </c>
    </row>
    <row r="46" spans="1:2" ht="12.75">
      <c r="A46" s="1" t="s">
        <v>267</v>
      </c>
      <c r="B46" s="2" t="s">
        <v>153</v>
      </c>
    </row>
    <row r="47" spans="1:2" ht="12.75">
      <c r="A47" s="1" t="s">
        <v>145</v>
      </c>
      <c r="B47" s="2" t="s">
        <v>153</v>
      </c>
    </row>
    <row r="48" spans="1:2" ht="12.75">
      <c r="A48" s="1" t="s">
        <v>264</v>
      </c>
      <c r="B48" s="2" t="s">
        <v>153</v>
      </c>
    </row>
    <row r="49" spans="1:2" ht="12.75">
      <c r="A49" s="1" t="s">
        <v>135</v>
      </c>
      <c r="B49" s="2" t="s">
        <v>153</v>
      </c>
    </row>
    <row r="50" spans="1:2" ht="12.75">
      <c r="A50" s="1" t="s">
        <v>158</v>
      </c>
      <c r="B50" s="2" t="s">
        <v>153</v>
      </c>
    </row>
    <row r="51" spans="1:2" ht="12.75">
      <c r="A51" s="1" t="s">
        <v>169</v>
      </c>
      <c r="B51" s="2" t="s">
        <v>153</v>
      </c>
    </row>
    <row r="52" spans="1:2" ht="12.75">
      <c r="A52" s="1" t="s">
        <v>172</v>
      </c>
      <c r="B52" s="2" t="s">
        <v>153</v>
      </c>
    </row>
    <row r="53" spans="1:2" ht="12.75">
      <c r="A53" s="1" t="s">
        <v>175</v>
      </c>
      <c r="B53" s="2" t="s">
        <v>153</v>
      </c>
    </row>
    <row r="54" spans="1:2" ht="12.75">
      <c r="A54" s="1" t="s">
        <v>178</v>
      </c>
      <c r="B54" s="2" t="s">
        <v>153</v>
      </c>
    </row>
    <row r="55" spans="1:2" ht="12.75">
      <c r="A55" s="1" t="s">
        <v>181</v>
      </c>
      <c r="B55" s="2" t="s">
        <v>153</v>
      </c>
    </row>
    <row r="56" spans="1:2" ht="12.75">
      <c r="A56" s="1" t="s">
        <v>183</v>
      </c>
      <c r="B56" s="2" t="s">
        <v>153</v>
      </c>
    </row>
    <row r="57" spans="1:2" ht="12.75">
      <c r="A57" s="1" t="s">
        <v>188</v>
      </c>
      <c r="B57" s="2" t="s">
        <v>153</v>
      </c>
    </row>
    <row r="58" spans="1:2" ht="12.75">
      <c r="A58" s="1" t="s">
        <v>195</v>
      </c>
      <c r="B58" s="2" t="s">
        <v>153</v>
      </c>
    </row>
    <row r="59" spans="1:2" ht="12.75">
      <c r="A59" s="1" t="s">
        <v>129</v>
      </c>
      <c r="B59" s="2" t="s">
        <v>153</v>
      </c>
    </row>
    <row r="60" spans="1:2" ht="12.75">
      <c r="A60" s="1" t="s">
        <v>197</v>
      </c>
      <c r="B60" s="2" t="s">
        <v>153</v>
      </c>
    </row>
    <row r="61" spans="1:2" ht="12.75">
      <c r="A61" s="1" t="s">
        <v>201</v>
      </c>
      <c r="B61" s="2" t="s">
        <v>153</v>
      </c>
    </row>
    <row r="62" spans="1:2" ht="12.75">
      <c r="A62" s="1" t="s">
        <v>112</v>
      </c>
      <c r="B62" s="2" t="s">
        <v>153</v>
      </c>
    </row>
    <row r="63" spans="1:2" ht="12.75">
      <c r="A63" s="1" t="s">
        <v>140</v>
      </c>
      <c r="B63" s="2" t="s">
        <v>153</v>
      </c>
    </row>
    <row r="64" spans="1:2" ht="12.75">
      <c r="A64" s="1" t="s">
        <v>205</v>
      </c>
      <c r="B64" s="2" t="s">
        <v>153</v>
      </c>
    </row>
    <row r="65" spans="1:2" ht="12.75">
      <c r="A65" s="1" t="s">
        <v>207</v>
      </c>
      <c r="B65" s="2" t="s">
        <v>153</v>
      </c>
    </row>
    <row r="66" spans="1:2" ht="12.75">
      <c r="A66" s="1" t="s">
        <v>210</v>
      </c>
      <c r="B66" s="2" t="s">
        <v>153</v>
      </c>
    </row>
    <row r="67" spans="1:2" ht="12.75">
      <c r="A67" s="1" t="s">
        <v>214</v>
      </c>
      <c r="B67" s="2" t="s">
        <v>153</v>
      </c>
    </row>
    <row r="68" spans="1:2" ht="12.75">
      <c r="A68" s="1" t="s">
        <v>217</v>
      </c>
      <c r="B68" s="2" t="s">
        <v>153</v>
      </c>
    </row>
    <row r="69" spans="1:2" ht="12.75">
      <c r="A69" s="1" t="s">
        <v>221</v>
      </c>
      <c r="B69" s="2" t="s">
        <v>153</v>
      </c>
    </row>
    <row r="70" spans="1:2" ht="12.75">
      <c r="A70" s="1" t="s">
        <v>224</v>
      </c>
      <c r="B70" s="2" t="s">
        <v>153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1">
      <selection activeCell="C1" sqref="C1"/>
    </sheetView>
  </sheetViews>
  <sheetFormatPr defaultColWidth="9.140625" defaultRowHeight="12.75"/>
  <cols>
    <col min="1" max="1" width="9.57421875" style="1" bestFit="1" customWidth="1"/>
    <col min="2" max="16384" width="9.140625" style="1" customWidth="1"/>
  </cols>
  <sheetData>
    <row r="1" spans="1:4" ht="12.75">
      <c r="A1" s="1" t="s">
        <v>0</v>
      </c>
      <c r="D1" s="1" t="s">
        <v>8</v>
      </c>
    </row>
    <row r="2" spans="1:3" ht="12.75">
      <c r="A2" s="1" t="s">
        <v>1</v>
      </c>
      <c r="B2" s="1" t="s">
        <v>226</v>
      </c>
      <c r="C2" s="1">
        <v>2</v>
      </c>
    </row>
    <row r="3" spans="1:4" ht="12.75">
      <c r="A3" s="1" t="s">
        <v>20</v>
      </c>
      <c r="B3" s="1">
        <v>3</v>
      </c>
      <c r="C3" s="1">
        <v>2</v>
      </c>
      <c r="D3" s="1">
        <v>5</v>
      </c>
    </row>
    <row r="4" spans="1:4" ht="12.75">
      <c r="A4" s="1" t="s">
        <v>16</v>
      </c>
      <c r="B4" s="1">
        <v>2</v>
      </c>
      <c r="C4" s="1">
        <v>4</v>
      </c>
      <c r="D4" s="1">
        <v>6</v>
      </c>
    </row>
    <row r="5" spans="1:4" ht="12.75">
      <c r="A5" s="1" t="s">
        <v>12</v>
      </c>
      <c r="B5" s="1">
        <v>1</v>
      </c>
      <c r="C5" s="1">
        <v>6</v>
      </c>
      <c r="D5" s="1">
        <v>6.7</v>
      </c>
    </row>
    <row r="6" spans="1:4" ht="12.75">
      <c r="A6" s="1" t="s">
        <v>40</v>
      </c>
      <c r="B6" s="1">
        <v>8</v>
      </c>
      <c r="C6" s="1">
        <v>1</v>
      </c>
      <c r="D6" s="1">
        <v>8.7</v>
      </c>
    </row>
    <row r="7" spans="1:4" ht="12.75">
      <c r="A7" s="1" t="s">
        <v>24</v>
      </c>
      <c r="B7" s="1">
        <v>4</v>
      </c>
      <c r="C7" s="1">
        <v>5</v>
      </c>
      <c r="D7" s="1">
        <v>9</v>
      </c>
    </row>
    <row r="8" spans="1:4" ht="12.75">
      <c r="A8" s="1" t="s">
        <v>36</v>
      </c>
      <c r="B8" s="1">
        <v>7</v>
      </c>
      <c r="C8" s="1">
        <v>3</v>
      </c>
      <c r="D8" s="1">
        <v>10</v>
      </c>
    </row>
    <row r="9" spans="1:4" ht="12.75">
      <c r="A9" s="1" t="s">
        <v>32</v>
      </c>
      <c r="B9" s="1">
        <v>6</v>
      </c>
      <c r="C9" s="1">
        <v>8</v>
      </c>
      <c r="D9" s="1">
        <v>14</v>
      </c>
    </row>
    <row r="10" spans="1:4" ht="12.75">
      <c r="A10" s="1" t="s">
        <v>28</v>
      </c>
      <c r="B10" s="1">
        <v>5</v>
      </c>
      <c r="C10" s="1">
        <v>16</v>
      </c>
      <c r="D10" s="1">
        <v>21</v>
      </c>
    </row>
    <row r="11" spans="1:4" ht="12.75">
      <c r="A11" s="1" t="s">
        <v>55</v>
      </c>
      <c r="B11" s="1">
        <v>13</v>
      </c>
      <c r="C11" s="1">
        <v>9</v>
      </c>
      <c r="D11" s="1">
        <v>22</v>
      </c>
    </row>
    <row r="12" spans="1:4" ht="12.75">
      <c r="A12" s="1" t="s">
        <v>52</v>
      </c>
      <c r="B12" s="1">
        <v>12</v>
      </c>
      <c r="C12" s="1">
        <v>10</v>
      </c>
      <c r="D12" s="1">
        <v>22</v>
      </c>
    </row>
    <row r="13" spans="1:4" ht="12.75">
      <c r="A13" s="1" t="s">
        <v>59</v>
      </c>
      <c r="B13" s="1">
        <v>14</v>
      </c>
      <c r="C13" s="1">
        <v>12</v>
      </c>
      <c r="D13" s="1">
        <v>26</v>
      </c>
    </row>
    <row r="14" spans="1:4" ht="12.75">
      <c r="A14" s="1" t="s">
        <v>46</v>
      </c>
      <c r="B14" s="1">
        <v>10</v>
      </c>
      <c r="C14" s="1">
        <v>17</v>
      </c>
      <c r="D14" s="1">
        <v>27</v>
      </c>
    </row>
    <row r="15" spans="1:4" ht="12.75">
      <c r="A15" s="1" t="s">
        <v>62</v>
      </c>
      <c r="B15" s="1">
        <v>15</v>
      </c>
      <c r="C15" s="1">
        <v>15</v>
      </c>
      <c r="D15" s="1">
        <v>30</v>
      </c>
    </row>
    <row r="16" spans="1:4" ht="12.75">
      <c r="A16" s="1" t="s">
        <v>78</v>
      </c>
      <c r="B16" s="1">
        <v>20</v>
      </c>
      <c r="C16" s="1">
        <v>11</v>
      </c>
      <c r="D16" s="1">
        <v>31</v>
      </c>
    </row>
    <row r="17" spans="1:4" ht="12.75">
      <c r="A17" s="1" t="s">
        <v>49</v>
      </c>
      <c r="B17" s="1">
        <v>11</v>
      </c>
      <c r="C17" s="1">
        <v>21</v>
      </c>
      <c r="D17" s="1">
        <v>32</v>
      </c>
    </row>
    <row r="18" spans="1:4" ht="12.75">
      <c r="A18" s="1" t="s">
        <v>89</v>
      </c>
      <c r="B18" s="1">
        <v>23</v>
      </c>
      <c r="C18" s="1">
        <v>13</v>
      </c>
      <c r="D18" s="1">
        <v>36</v>
      </c>
    </row>
    <row r="19" spans="1:4" ht="12.75">
      <c r="A19" s="1" t="s">
        <v>74</v>
      </c>
      <c r="B19" s="1">
        <v>19</v>
      </c>
      <c r="C19" s="1">
        <v>22</v>
      </c>
      <c r="D19" s="1">
        <v>41</v>
      </c>
    </row>
    <row r="20" spans="1:4" ht="12.75">
      <c r="A20" s="1" t="s">
        <v>85</v>
      </c>
      <c r="B20" s="1">
        <v>22</v>
      </c>
      <c r="C20" s="1">
        <v>20</v>
      </c>
      <c r="D20" s="1">
        <v>42</v>
      </c>
    </row>
    <row r="21" spans="1:4" ht="12.75">
      <c r="A21" s="1" t="s">
        <v>68</v>
      </c>
      <c r="B21" s="1">
        <v>17</v>
      </c>
      <c r="C21" s="1">
        <v>26</v>
      </c>
      <c r="D21" s="1">
        <v>43</v>
      </c>
    </row>
    <row r="22" spans="1:4" ht="12.75">
      <c r="A22" s="1" t="s">
        <v>71</v>
      </c>
      <c r="B22" s="1">
        <v>18</v>
      </c>
      <c r="C22" s="1">
        <v>25</v>
      </c>
      <c r="D22" s="1">
        <v>43</v>
      </c>
    </row>
    <row r="23" spans="1:4" ht="12.75">
      <c r="A23" s="1" t="s">
        <v>95</v>
      </c>
      <c r="B23" s="1">
        <v>25</v>
      </c>
      <c r="C23" s="1">
        <v>24</v>
      </c>
      <c r="D23" s="1">
        <v>49</v>
      </c>
    </row>
    <row r="24" spans="1:4" ht="12.75">
      <c r="A24" s="1" t="s">
        <v>123</v>
      </c>
      <c r="B24" s="1" t="s">
        <v>122</v>
      </c>
      <c r="C24" s="1">
        <v>18</v>
      </c>
      <c r="D24" s="1">
        <v>53.5</v>
      </c>
    </row>
    <row r="25" spans="1:4" ht="12.75">
      <c r="A25" s="1" t="s">
        <v>92</v>
      </c>
      <c r="B25" s="1">
        <v>24</v>
      </c>
      <c r="C25" s="1">
        <v>31</v>
      </c>
      <c r="D25" s="1">
        <v>55</v>
      </c>
    </row>
    <row r="26" spans="1:4" ht="12.75">
      <c r="A26" s="1" t="s">
        <v>126</v>
      </c>
      <c r="B26" s="1" t="s">
        <v>128</v>
      </c>
      <c r="C26" s="1">
        <v>23</v>
      </c>
      <c r="D26" s="1">
        <v>58.5</v>
      </c>
    </row>
    <row r="27" spans="1:4" ht="12.75">
      <c r="A27" s="1" t="s">
        <v>98</v>
      </c>
      <c r="B27" s="1">
        <v>26</v>
      </c>
      <c r="C27" s="1">
        <v>33</v>
      </c>
      <c r="D27" s="1">
        <v>59</v>
      </c>
    </row>
    <row r="28" spans="1:4" ht="12.75">
      <c r="A28" s="1" t="s">
        <v>100</v>
      </c>
      <c r="B28" s="1">
        <v>27</v>
      </c>
      <c r="C28" s="1">
        <v>32</v>
      </c>
      <c r="D28" s="1">
        <v>59</v>
      </c>
    </row>
    <row r="29" spans="1:4" ht="12.75">
      <c r="A29" s="1" t="s">
        <v>116</v>
      </c>
      <c r="B29" s="1">
        <v>32</v>
      </c>
      <c r="C29" s="1">
        <v>29</v>
      </c>
      <c r="D29" s="1">
        <v>61</v>
      </c>
    </row>
    <row r="30" spans="1:4" ht="12.75">
      <c r="A30" s="1" t="s">
        <v>138</v>
      </c>
      <c r="B30" s="1">
        <v>39</v>
      </c>
      <c r="C30" s="1">
        <v>27</v>
      </c>
      <c r="D30" s="1">
        <v>66</v>
      </c>
    </row>
    <row r="31" spans="1:4" ht="12.75">
      <c r="A31" s="1" t="s">
        <v>106</v>
      </c>
      <c r="B31" s="1">
        <v>29</v>
      </c>
      <c r="C31" s="1">
        <v>37</v>
      </c>
      <c r="D31" s="1">
        <v>66</v>
      </c>
    </row>
    <row r="32" spans="1:4" ht="12.75">
      <c r="A32" s="1" t="s">
        <v>102</v>
      </c>
      <c r="B32" s="1">
        <v>28</v>
      </c>
      <c r="C32" s="1">
        <v>40</v>
      </c>
      <c r="D32" s="1">
        <v>68</v>
      </c>
    </row>
    <row r="33" spans="1:4" ht="12.75">
      <c r="A33" s="1" t="s">
        <v>119</v>
      </c>
      <c r="B33" s="1" t="s">
        <v>122</v>
      </c>
      <c r="C33" s="1">
        <v>34</v>
      </c>
      <c r="D33" s="1">
        <v>69.5</v>
      </c>
    </row>
    <row r="34" spans="1:4" ht="12.75">
      <c r="A34" s="1" t="s">
        <v>167</v>
      </c>
      <c r="B34" s="1" t="s">
        <v>153</v>
      </c>
      <c r="C34" s="1">
        <v>7</v>
      </c>
      <c r="D34" s="1">
        <v>78</v>
      </c>
    </row>
    <row r="35" spans="1:4" ht="12.75">
      <c r="A35" s="1" t="s">
        <v>43</v>
      </c>
      <c r="B35" s="1">
        <v>9</v>
      </c>
      <c r="C35" s="1" t="s">
        <v>293</v>
      </c>
      <c r="D35" s="1">
        <v>80</v>
      </c>
    </row>
    <row r="36" spans="1:4" ht="12.75">
      <c r="A36" s="1" t="s">
        <v>147</v>
      </c>
      <c r="B36" s="1">
        <v>43</v>
      </c>
      <c r="C36" s="1">
        <v>39</v>
      </c>
      <c r="D36" s="1">
        <v>82</v>
      </c>
    </row>
    <row r="37" spans="1:4" ht="12.75">
      <c r="A37" s="1" t="s">
        <v>190</v>
      </c>
      <c r="B37" s="1" t="s">
        <v>153</v>
      </c>
      <c r="C37" s="1">
        <v>14</v>
      </c>
      <c r="D37" s="1">
        <v>85</v>
      </c>
    </row>
    <row r="38" spans="1:4" ht="12.75">
      <c r="A38" s="1" t="s">
        <v>65</v>
      </c>
      <c r="B38" s="1">
        <v>16</v>
      </c>
      <c r="C38" s="1" t="s">
        <v>293</v>
      </c>
      <c r="D38" s="1">
        <v>87</v>
      </c>
    </row>
    <row r="39" spans="1:4" ht="12.75">
      <c r="A39" s="1" t="s">
        <v>154</v>
      </c>
      <c r="B39" s="1" t="s">
        <v>153</v>
      </c>
      <c r="C39" s="1">
        <v>19</v>
      </c>
      <c r="D39" s="1">
        <v>90</v>
      </c>
    </row>
    <row r="40" spans="1:4" ht="12.75">
      <c r="A40" s="1" t="s">
        <v>81</v>
      </c>
      <c r="B40" s="1">
        <v>21</v>
      </c>
      <c r="C40" s="1" t="s">
        <v>293</v>
      </c>
      <c r="D40" s="1">
        <v>92</v>
      </c>
    </row>
    <row r="41" spans="1:4" ht="12.75">
      <c r="A41" s="1" t="s">
        <v>219</v>
      </c>
      <c r="B41" s="1" t="s">
        <v>153</v>
      </c>
      <c r="C41" s="1">
        <v>28</v>
      </c>
      <c r="D41" s="1">
        <v>99</v>
      </c>
    </row>
    <row r="42" spans="1:4" ht="12.75">
      <c r="A42" s="1" t="s">
        <v>149</v>
      </c>
      <c r="B42" s="1" t="s">
        <v>153</v>
      </c>
      <c r="C42" s="1">
        <v>30</v>
      </c>
      <c r="D42" s="1">
        <v>101</v>
      </c>
    </row>
    <row r="43" spans="1:4" ht="12.75">
      <c r="A43" s="1" t="s">
        <v>109</v>
      </c>
      <c r="B43" s="1">
        <v>30</v>
      </c>
      <c r="C43" s="1" t="s">
        <v>293</v>
      </c>
      <c r="D43" s="1">
        <v>101</v>
      </c>
    </row>
    <row r="44" spans="1:4" ht="12.75">
      <c r="A44" s="1" t="s">
        <v>112</v>
      </c>
      <c r="B44" s="1">
        <v>31</v>
      </c>
      <c r="C44" s="1" t="s">
        <v>293</v>
      </c>
      <c r="D44" s="1">
        <v>102</v>
      </c>
    </row>
    <row r="45" spans="1:4" ht="12.75">
      <c r="A45" s="1" t="s">
        <v>164</v>
      </c>
      <c r="B45" s="1" t="s">
        <v>153</v>
      </c>
      <c r="C45" s="1">
        <v>35</v>
      </c>
      <c r="D45" s="1">
        <v>106</v>
      </c>
    </row>
    <row r="46" spans="1:4" ht="12.75">
      <c r="A46" s="1" t="s">
        <v>264</v>
      </c>
      <c r="B46" s="1" t="s">
        <v>128</v>
      </c>
      <c r="C46" s="1" t="s">
        <v>293</v>
      </c>
      <c r="D46" s="1">
        <v>106.5</v>
      </c>
    </row>
    <row r="47" spans="1:4" ht="12.75">
      <c r="A47" s="1" t="s">
        <v>135</v>
      </c>
      <c r="B47" s="1" t="s">
        <v>128</v>
      </c>
      <c r="C47" s="1" t="s">
        <v>293</v>
      </c>
      <c r="D47" s="1">
        <v>106.5</v>
      </c>
    </row>
    <row r="48" spans="1:4" ht="12.75">
      <c r="A48" s="1" t="s">
        <v>129</v>
      </c>
      <c r="B48" s="1" t="s">
        <v>122</v>
      </c>
      <c r="C48" s="1" t="s">
        <v>293</v>
      </c>
      <c r="D48" s="1">
        <v>106.5</v>
      </c>
    </row>
    <row r="49" spans="1:4" ht="12.75">
      <c r="A49" s="1" t="s">
        <v>186</v>
      </c>
      <c r="B49" s="1" t="s">
        <v>153</v>
      </c>
      <c r="C49" s="1">
        <v>36</v>
      </c>
      <c r="D49" s="1">
        <v>107</v>
      </c>
    </row>
    <row r="50" spans="1:4" ht="12.75">
      <c r="A50" s="1" t="s">
        <v>161</v>
      </c>
      <c r="B50" s="1" t="s">
        <v>153</v>
      </c>
      <c r="C50" s="1">
        <v>38</v>
      </c>
      <c r="D50" s="1">
        <v>109</v>
      </c>
    </row>
    <row r="51" spans="1:4" ht="12.75">
      <c r="A51" s="1" t="s">
        <v>140</v>
      </c>
      <c r="B51" s="1">
        <v>39</v>
      </c>
      <c r="C51" s="1" t="s">
        <v>293</v>
      </c>
      <c r="D51" s="1">
        <v>110</v>
      </c>
    </row>
    <row r="52" spans="1:4" ht="12.75">
      <c r="A52" s="1" t="s">
        <v>267</v>
      </c>
      <c r="B52" s="1">
        <v>41</v>
      </c>
      <c r="C52" s="1" t="s">
        <v>293</v>
      </c>
      <c r="D52" s="1">
        <v>112</v>
      </c>
    </row>
    <row r="53" spans="1:4" ht="12.75">
      <c r="A53" s="1" t="s">
        <v>193</v>
      </c>
      <c r="B53" s="1" t="s">
        <v>153</v>
      </c>
      <c r="C53" s="1">
        <v>41</v>
      </c>
      <c r="D53" s="1">
        <v>112</v>
      </c>
    </row>
    <row r="54" spans="1:4" ht="12.75">
      <c r="A54" s="1" t="s">
        <v>145</v>
      </c>
      <c r="B54" s="1">
        <v>42</v>
      </c>
      <c r="C54" s="1" t="s">
        <v>293</v>
      </c>
      <c r="D54" s="1">
        <v>113</v>
      </c>
    </row>
    <row r="55" spans="1:4" ht="12.75">
      <c r="A55" s="1" t="s">
        <v>210</v>
      </c>
      <c r="B55" s="1" t="s">
        <v>153</v>
      </c>
      <c r="C55" s="1" t="s">
        <v>293</v>
      </c>
      <c r="D55" s="1">
        <v>142</v>
      </c>
    </row>
    <row r="56" spans="1:4" ht="12.75">
      <c r="A56" s="1" t="s">
        <v>158</v>
      </c>
      <c r="B56" s="1" t="s">
        <v>153</v>
      </c>
      <c r="C56" s="1" t="s">
        <v>293</v>
      </c>
      <c r="D56" s="1">
        <v>142</v>
      </c>
    </row>
    <row r="57" spans="1:4" ht="12.75">
      <c r="A57" s="1" t="s">
        <v>169</v>
      </c>
      <c r="B57" s="1" t="s">
        <v>153</v>
      </c>
      <c r="C57" s="1" t="s">
        <v>293</v>
      </c>
      <c r="D57" s="1">
        <v>142</v>
      </c>
    </row>
    <row r="58" spans="1:4" ht="12.75">
      <c r="A58" s="1" t="s">
        <v>214</v>
      </c>
      <c r="B58" s="1" t="s">
        <v>153</v>
      </c>
      <c r="C58" s="1" t="s">
        <v>293</v>
      </c>
      <c r="D58" s="1">
        <v>142</v>
      </c>
    </row>
    <row r="59" spans="1:4" ht="12.75">
      <c r="A59" s="1" t="s">
        <v>217</v>
      </c>
      <c r="B59" s="1" t="s">
        <v>153</v>
      </c>
      <c r="C59" s="1" t="s">
        <v>293</v>
      </c>
      <c r="D59" s="1">
        <v>142</v>
      </c>
    </row>
    <row r="60" spans="1:4" ht="12.75">
      <c r="A60" s="1" t="s">
        <v>224</v>
      </c>
      <c r="B60" s="1" t="s">
        <v>153</v>
      </c>
      <c r="C60" s="1" t="s">
        <v>293</v>
      </c>
      <c r="D60" s="1">
        <v>142</v>
      </c>
    </row>
    <row r="61" spans="1:4" ht="12.75">
      <c r="A61" s="1" t="s">
        <v>172</v>
      </c>
      <c r="B61" s="1" t="s">
        <v>153</v>
      </c>
      <c r="C61" s="1" t="s">
        <v>293</v>
      </c>
      <c r="D61" s="1">
        <v>142</v>
      </c>
    </row>
    <row r="62" spans="1:4" ht="12.75">
      <c r="A62" s="1" t="s">
        <v>175</v>
      </c>
      <c r="B62" s="1" t="s">
        <v>153</v>
      </c>
      <c r="C62" s="1" t="s">
        <v>293</v>
      </c>
      <c r="D62" s="1">
        <v>142</v>
      </c>
    </row>
    <row r="63" spans="1:4" ht="12.75">
      <c r="A63" s="1" t="s">
        <v>178</v>
      </c>
      <c r="B63" s="1" t="s">
        <v>153</v>
      </c>
      <c r="C63" s="1" t="s">
        <v>293</v>
      </c>
      <c r="D63" s="1">
        <v>142</v>
      </c>
    </row>
    <row r="64" spans="1:4" ht="12.75">
      <c r="A64" s="1" t="s">
        <v>181</v>
      </c>
      <c r="B64" s="1" t="s">
        <v>153</v>
      </c>
      <c r="C64" s="1" t="s">
        <v>293</v>
      </c>
      <c r="D64" s="1">
        <v>142</v>
      </c>
    </row>
    <row r="65" spans="1:4" ht="12.75">
      <c r="A65" s="1" t="s">
        <v>183</v>
      </c>
      <c r="B65" s="1" t="s">
        <v>153</v>
      </c>
      <c r="C65" s="1" t="s">
        <v>293</v>
      </c>
      <c r="D65" s="1">
        <v>142</v>
      </c>
    </row>
    <row r="66" spans="1:4" ht="12.75">
      <c r="A66" s="1" t="s">
        <v>188</v>
      </c>
      <c r="B66" s="1" t="s">
        <v>153</v>
      </c>
      <c r="C66" s="1" t="s">
        <v>293</v>
      </c>
      <c r="D66" s="1">
        <v>142</v>
      </c>
    </row>
    <row r="67" spans="1:4" ht="12.75">
      <c r="A67" s="1" t="s">
        <v>195</v>
      </c>
      <c r="B67" s="1" t="s">
        <v>153</v>
      </c>
      <c r="C67" s="1" t="s">
        <v>293</v>
      </c>
      <c r="D67" s="1">
        <v>142</v>
      </c>
    </row>
    <row r="68" spans="1:4" ht="12.75">
      <c r="A68" s="1" t="s">
        <v>221</v>
      </c>
      <c r="B68" s="1" t="s">
        <v>153</v>
      </c>
      <c r="C68" s="1" t="s">
        <v>293</v>
      </c>
      <c r="D68" s="1">
        <v>142</v>
      </c>
    </row>
    <row r="69" spans="1:4" ht="12.75">
      <c r="A69" s="1" t="s">
        <v>197</v>
      </c>
      <c r="B69" s="1" t="s">
        <v>153</v>
      </c>
      <c r="C69" s="1" t="s">
        <v>293</v>
      </c>
      <c r="D69" s="1">
        <v>142</v>
      </c>
    </row>
    <row r="70" spans="1:4" ht="12.75">
      <c r="A70" s="1" t="s">
        <v>201</v>
      </c>
      <c r="B70" s="1" t="s">
        <v>153</v>
      </c>
      <c r="C70" s="1" t="s">
        <v>293</v>
      </c>
      <c r="D70" s="1">
        <v>142</v>
      </c>
    </row>
    <row r="71" spans="1:4" ht="12.75">
      <c r="A71" s="1" t="s">
        <v>205</v>
      </c>
      <c r="B71" s="1" t="s">
        <v>153</v>
      </c>
      <c r="C71" s="1" t="s">
        <v>293</v>
      </c>
      <c r="D71" s="1">
        <v>142</v>
      </c>
    </row>
    <row r="72" spans="1:4" ht="12.75">
      <c r="A72" s="1" t="s">
        <v>207</v>
      </c>
      <c r="B72" s="1" t="s">
        <v>153</v>
      </c>
      <c r="C72" s="1" t="s">
        <v>293</v>
      </c>
      <c r="D72" s="1">
        <v>142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Krzysztof</cp:lastModifiedBy>
  <cp:lastPrinted>2007-08-05T14:03:53Z</cp:lastPrinted>
  <dcterms:created xsi:type="dcterms:W3CDTF">2007-08-04T11:19:00Z</dcterms:created>
  <dcterms:modified xsi:type="dcterms:W3CDTF">2007-08-05T14:04:15Z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